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X:\Ｒ７年度\Ｒ７-33 保健関係\★アレルギー確認シート\"/>
    </mc:Choice>
  </mc:AlternateContent>
  <xr:revisionPtr revIDLastSave="0" documentId="13_ncr:1_{22EB5411-01F5-46C2-B82F-0C3D5A6F4C4F}" xr6:coauthVersionLast="47" xr6:coauthVersionMax="47" xr10:uidLastSave="{00000000-0000-0000-0000-000000000000}"/>
  <bookViews>
    <workbookView xWindow="-120" yWindow="-120" windowWidth="29040" windowHeight="15840" xr2:uid="{00000000-000D-0000-FFFF-FFFF00000000}"/>
  </bookViews>
  <sheets>
    <sheet name="確認シート（野炊）" sheetId="13" r:id="rId1"/>
    <sheet name="R7記入例" sheetId="17" r:id="rId2"/>
    <sheet name="Sheet5" sheetId="6" state="hidden" r:id="rId3"/>
  </sheets>
  <definedNames>
    <definedName name="_xlnm.Print_Area" localSheetId="1">'R7記入例'!$A$1:$G$134</definedName>
    <definedName name="_xlnm.Print_Area" localSheetId="0">'確認シート（野炊）'!$A$1:$G$134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8" i="17" l="1"/>
  <c r="I12" i="17"/>
  <c r="M11" i="17"/>
  <c r="L11" i="17"/>
  <c r="K11" i="17"/>
  <c r="J11" i="17"/>
  <c r="I11" i="17"/>
  <c r="M10" i="17"/>
  <c r="L10" i="17"/>
  <c r="M9" i="17"/>
  <c r="L9" i="17"/>
  <c r="K9" i="17"/>
  <c r="K10" i="17" s="1"/>
  <c r="J9" i="17"/>
  <c r="J10" i="17" s="1"/>
  <c r="I9" i="17"/>
  <c r="I10" i="17" s="1"/>
  <c r="A1" i="17"/>
  <c r="A1" i="13"/>
  <c r="H116" i="17" l="1"/>
  <c r="H113" i="17"/>
  <c r="H112" i="17"/>
  <c r="H115" i="17"/>
  <c r="H134" i="17"/>
  <c r="H117" i="17"/>
  <c r="H119" i="17"/>
  <c r="H120" i="17"/>
  <c r="H121" i="17"/>
  <c r="H123" i="17"/>
  <c r="H125" i="17"/>
  <c r="H126" i="17"/>
  <c r="H127" i="17"/>
  <c r="H129" i="17"/>
  <c r="H108" i="17"/>
  <c r="H132" i="17"/>
  <c r="H109" i="17"/>
  <c r="H133" i="17"/>
  <c r="H111" i="17"/>
  <c r="F78" i="13"/>
  <c r="M9" i="13" l="1"/>
  <c r="L9" i="13"/>
  <c r="K9" i="13"/>
  <c r="J9" i="13"/>
  <c r="I9" i="13" l="1"/>
  <c r="I12" i="13" l="1"/>
  <c r="M11" i="13"/>
  <c r="L11" i="13"/>
  <c r="K11" i="13"/>
  <c r="J11" i="13"/>
  <c r="I11" i="13"/>
  <c r="M10" i="13"/>
  <c r="L10" i="13"/>
  <c r="K10" i="13"/>
  <c r="J10" i="13"/>
  <c r="I10" i="13"/>
  <c r="H117" i="13" l="1"/>
  <c r="H132" i="13"/>
  <c r="H108" i="13"/>
  <c r="H129" i="13"/>
  <c r="H123" i="13"/>
  <c r="H112" i="13"/>
  <c r="H134" i="13"/>
  <c r="H127" i="13"/>
  <c r="H121" i="13"/>
  <c r="H116" i="13"/>
  <c r="H111" i="13"/>
  <c r="H133" i="13"/>
  <c r="H126" i="13"/>
  <c r="H120" i="13"/>
  <c r="H115" i="13"/>
  <c r="H109" i="13"/>
  <c r="H125" i="13"/>
  <c r="H119" i="13"/>
  <c r="H113" i="13"/>
</calcChain>
</file>

<file path=xl/sharedStrings.xml><?xml version="1.0" encoding="utf-8"?>
<sst xmlns="http://schemas.openxmlformats.org/spreadsheetml/2006/main" count="901" uniqueCount="376">
  <si>
    <t>卵</t>
  </si>
  <si>
    <t>乳</t>
  </si>
  <si>
    <t>小麦</t>
  </si>
  <si>
    <t>えび</t>
  </si>
  <si>
    <t>かに</t>
  </si>
  <si>
    <t>落花生</t>
  </si>
  <si>
    <t>そば</t>
  </si>
  <si>
    <t>あわび</t>
  </si>
  <si>
    <t>いか</t>
  </si>
  <si>
    <t>いくら</t>
  </si>
  <si>
    <t>オレンジ</t>
  </si>
  <si>
    <t>カシューナッツ</t>
  </si>
  <si>
    <t>キウイフルーツ</t>
  </si>
  <si>
    <t>牛肉</t>
  </si>
  <si>
    <t>くるみ</t>
  </si>
  <si>
    <t>ごま</t>
  </si>
  <si>
    <t>さけ</t>
  </si>
  <si>
    <t>さば</t>
  </si>
  <si>
    <t>大豆</t>
  </si>
  <si>
    <t>鶏肉</t>
  </si>
  <si>
    <t>バナナ</t>
  </si>
  <si>
    <t>豚肉</t>
  </si>
  <si>
    <t>まつたけ</t>
  </si>
  <si>
    <t>もも</t>
  </si>
  <si>
    <t>やまいも</t>
  </si>
  <si>
    <t>りんご</t>
  </si>
  <si>
    <t>ゼラチン</t>
  </si>
  <si>
    <t>砂糖</t>
  </si>
  <si>
    <t>食塩</t>
  </si>
  <si>
    <t>酸味料</t>
  </si>
  <si>
    <t>香辛料</t>
  </si>
  <si>
    <t>そ の 他</t>
    <phoneticPr fontId="1"/>
  </si>
  <si>
    <t>キャベツ</t>
  </si>
  <si>
    <t>カラメル色素</t>
  </si>
  <si>
    <t>◎野外炊事の原材料名</t>
    <phoneticPr fontId="2"/>
  </si>
  <si>
    <t>メニュー</t>
    <phoneticPr fontId="2"/>
  </si>
  <si>
    <t>材料</t>
    <rPh sb="0" eb="2">
      <t>ザイリョウ</t>
    </rPh>
    <phoneticPr fontId="2"/>
  </si>
  <si>
    <t>ルウ(エスビー食品
とろけるカレー甘口)</t>
    <rPh sb="7" eb="9">
      <t>ショクヒン</t>
    </rPh>
    <rPh sb="17" eb="19">
      <t>アマクチ</t>
    </rPh>
    <phoneticPr fontId="2"/>
  </si>
  <si>
    <t>焼きそば</t>
    <rPh sb="0" eb="1">
      <t>ヤ</t>
    </rPh>
    <phoneticPr fontId="2"/>
  </si>
  <si>
    <t>バーベキュー</t>
    <phoneticPr fontId="2"/>
  </si>
  <si>
    <t>ウインナー
(アルトバイエルン)</t>
    <phoneticPr fontId="2"/>
  </si>
  <si>
    <t>たれ</t>
    <phoneticPr fontId="2"/>
  </si>
  <si>
    <t>肉じゃが</t>
    <rPh sb="0" eb="1">
      <t>ニク</t>
    </rPh>
    <phoneticPr fontId="2"/>
  </si>
  <si>
    <t>調味料</t>
    <rPh sb="0" eb="3">
      <t>チョウミリョウ</t>
    </rPh>
    <phoneticPr fontId="2"/>
  </si>
  <si>
    <t>シチュー</t>
    <phoneticPr fontId="2"/>
  </si>
  <si>
    <t>ルウ(ハウス食品
シチューミクス)</t>
    <phoneticPr fontId="2"/>
  </si>
  <si>
    <t>豚汁</t>
    <rPh sb="0" eb="2">
      <t>トンジル</t>
    </rPh>
    <phoneticPr fontId="2"/>
  </si>
  <si>
    <t>手打ちうどん</t>
    <rPh sb="0" eb="2">
      <t>テウ</t>
    </rPh>
    <phoneticPr fontId="2"/>
  </si>
  <si>
    <t>だし汁</t>
    <rPh sb="2" eb="3">
      <t>ジル</t>
    </rPh>
    <phoneticPr fontId="2"/>
  </si>
  <si>
    <t>うどん</t>
    <phoneticPr fontId="2"/>
  </si>
  <si>
    <t>味付け油揚げ</t>
    <rPh sb="0" eb="2">
      <t>アジツ</t>
    </rPh>
    <rPh sb="3" eb="5">
      <t>アブラア</t>
    </rPh>
    <phoneticPr fontId="2"/>
  </si>
  <si>
    <t>かまぼこ</t>
    <phoneticPr fontId="2"/>
  </si>
  <si>
    <t>コッペパン</t>
    <phoneticPr fontId="2"/>
  </si>
  <si>
    <t>棒焼きパン</t>
    <rPh sb="0" eb="1">
      <t>ボウ</t>
    </rPh>
    <rPh sb="1" eb="2">
      <t>ヤ</t>
    </rPh>
    <phoneticPr fontId="2"/>
  </si>
  <si>
    <t>パン生地</t>
    <rPh sb="2" eb="4">
      <t>キジ</t>
    </rPh>
    <phoneticPr fontId="2"/>
  </si>
  <si>
    <t>◎おにぎりの原材料名</t>
    <phoneticPr fontId="2"/>
  </si>
  <si>
    <t>◎菓子パンの原材料名</t>
    <rPh sb="1" eb="3">
      <t>カシ</t>
    </rPh>
    <phoneticPr fontId="2"/>
  </si>
  <si>
    <t>じゃがいも</t>
  </si>
  <si>
    <t>小麦粉</t>
  </si>
  <si>
    <t>フルーツペースト</t>
  </si>
  <si>
    <t>ポテトフレーク</t>
  </si>
  <si>
    <t>乳化剤</t>
  </si>
  <si>
    <t>かぼちゃ</t>
  </si>
  <si>
    <t>とうもろこし</t>
  </si>
  <si>
    <t>豚脂肪</t>
  </si>
  <si>
    <t>リン酸塩(Na)</t>
  </si>
  <si>
    <t>保存料(ソルビン酸)</t>
  </si>
  <si>
    <t>酸化防止剤(ビタミンC)</t>
  </si>
  <si>
    <t>pH調整剤</t>
  </si>
  <si>
    <t>にんにく</t>
  </si>
  <si>
    <t>米発酵調味料</t>
  </si>
  <si>
    <t>味噌</t>
  </si>
  <si>
    <t>じゃがいも</t>
    <phoneticPr fontId="1"/>
  </si>
  <si>
    <t>　</t>
    <phoneticPr fontId="2"/>
  </si>
  <si>
    <t>小麦粉</t>
    <phoneticPr fontId="1"/>
  </si>
  <si>
    <t>植物油脂</t>
    <rPh sb="0" eb="2">
      <t>ショクブツ</t>
    </rPh>
    <rPh sb="2" eb="4">
      <t>ユシ</t>
    </rPh>
    <phoneticPr fontId="1"/>
  </si>
  <si>
    <t>砂糖</t>
    <rPh sb="0" eb="2">
      <t>サトウ</t>
    </rPh>
    <phoneticPr fontId="1"/>
  </si>
  <si>
    <t>食塩</t>
    <rPh sb="0" eb="2">
      <t>ショクエン</t>
    </rPh>
    <phoneticPr fontId="1"/>
  </si>
  <si>
    <t>全粉乳</t>
    <rPh sb="0" eb="3">
      <t>ゼンフンニュウ</t>
    </rPh>
    <phoneticPr fontId="1"/>
  </si>
  <si>
    <t>脱脂粉乳</t>
    <rPh sb="0" eb="2">
      <t>ダッシ</t>
    </rPh>
    <rPh sb="2" eb="4">
      <t>フンニュウ</t>
    </rPh>
    <phoneticPr fontId="1"/>
  </si>
  <si>
    <t>乳等加工品</t>
    <rPh sb="0" eb="1">
      <t>ニュウ</t>
    </rPh>
    <rPh sb="1" eb="2">
      <t>トウ</t>
    </rPh>
    <rPh sb="2" eb="5">
      <t>カコウヒン</t>
    </rPh>
    <phoneticPr fontId="1"/>
  </si>
  <si>
    <t>チーズパウダー</t>
  </si>
  <si>
    <t>野菜エキス</t>
  </si>
  <si>
    <t>香料</t>
  </si>
  <si>
    <t>ほんだし</t>
    <phoneticPr fontId="1"/>
  </si>
  <si>
    <t>大根</t>
  </si>
  <si>
    <t>味の素</t>
    <phoneticPr fontId="1"/>
  </si>
  <si>
    <t>でんぷん</t>
  </si>
  <si>
    <t>調味料(アミノ酸等)</t>
  </si>
  <si>
    <t>　V.C</t>
  </si>
  <si>
    <t>糖類</t>
  </si>
  <si>
    <t>マーガリン</t>
    <phoneticPr fontId="1"/>
  </si>
  <si>
    <t>パン酵母</t>
  </si>
  <si>
    <t>脱脂粉乳</t>
  </si>
  <si>
    <t>白こしあん</t>
  </si>
  <si>
    <t>発酵風味料</t>
  </si>
  <si>
    <t>植物油脂</t>
  </si>
  <si>
    <t>酢酸(Na)</t>
  </si>
  <si>
    <t>イーストフード</t>
  </si>
  <si>
    <t>食用植物油脂</t>
  </si>
  <si>
    <t>イースト</t>
  </si>
  <si>
    <t>ホエイパウダー</t>
  </si>
  <si>
    <t>L-アスコルビン酸</t>
  </si>
  <si>
    <t>カロテン色素</t>
  </si>
  <si>
    <t>のり</t>
  </si>
  <si>
    <t>ソルビット</t>
  </si>
  <si>
    <t>全卵</t>
  </si>
  <si>
    <t>牛乳</t>
  </si>
  <si>
    <t>植物性たん白</t>
  </si>
  <si>
    <t>卵黄</t>
  </si>
  <si>
    <t>還元水あめ/乳化剤</t>
  </si>
  <si>
    <t>グリシン</t>
  </si>
  <si>
    <t>増粘多糖類</t>
  </si>
  <si>
    <t>V.C</t>
    <phoneticPr fontId="1"/>
  </si>
  <si>
    <t>加糖練乳</t>
  </si>
  <si>
    <t>小麦たん白</t>
  </si>
  <si>
    <t>原材料</t>
    <phoneticPr fontId="1"/>
  </si>
  <si>
    <t>学校名</t>
    <rPh sb="0" eb="2">
      <t>ガッコウ</t>
    </rPh>
    <rPh sb="2" eb="3">
      <t>メイ</t>
    </rPh>
    <phoneticPr fontId="2"/>
  </si>
  <si>
    <t>利用期間</t>
    <rPh sb="0" eb="2">
      <t>リヨウ</t>
    </rPh>
    <rPh sb="2" eb="4">
      <t>キカン</t>
    </rPh>
    <phoneticPr fontId="2"/>
  </si>
  <si>
    <t>アレルゲン食品名</t>
    <rPh sb="5" eb="8">
      <t>ショクヒンメイ</t>
    </rPh>
    <phoneticPr fontId="2"/>
  </si>
  <si>
    <t>その他（食品名）→</t>
    <rPh sb="2" eb="3">
      <t>タ</t>
    </rPh>
    <rPh sb="4" eb="7">
      <t>ショクヒンメイ</t>
    </rPh>
    <phoneticPr fontId="1"/>
  </si>
  <si>
    <t>アレルギー症状</t>
    <rPh sb="5" eb="7">
      <t>ショウジョウ</t>
    </rPh>
    <phoneticPr fontId="2"/>
  </si>
  <si>
    <t>アレルギー発症時の
対応</t>
    <rPh sb="5" eb="7">
      <t>ハッショウ</t>
    </rPh>
    <rPh sb="7" eb="8">
      <t>トキ</t>
    </rPh>
    <rPh sb="10" eb="12">
      <t>タイオウ</t>
    </rPh>
    <phoneticPr fontId="2"/>
  </si>
  <si>
    <t>砂糖</t>
    <phoneticPr fontId="1"/>
  </si>
  <si>
    <t>食塩</t>
    <phoneticPr fontId="1"/>
  </si>
  <si>
    <t>カレー粉</t>
    <phoneticPr fontId="1"/>
  </si>
  <si>
    <t>白菜エキスパウダー</t>
    <phoneticPr fontId="1"/>
  </si>
  <si>
    <t>野菜ブイヨンパウダー</t>
    <phoneticPr fontId="1"/>
  </si>
  <si>
    <t>野菜ブイヨン</t>
    <phoneticPr fontId="1"/>
  </si>
  <si>
    <t>酵母エキス</t>
    <phoneticPr fontId="1"/>
  </si>
  <si>
    <t>酵母粉末</t>
    <phoneticPr fontId="1"/>
  </si>
  <si>
    <t>さつまいもパウダー/調味料(アミノ酸等)</t>
    <phoneticPr fontId="1"/>
  </si>
  <si>
    <t>牛肉</t>
    <phoneticPr fontId="1"/>
  </si>
  <si>
    <t>ソース［砂糖　食塩　粉末ソース　粉末しょうゆ　香辛料　植物油脂　発酵調味料　酵母エキス　麦芽糖/カラメル色素　調味料(アミノ酸等)　酸味料　香料《一部に小麦　ごま　大豆を含む》］</t>
    <phoneticPr fontId="1"/>
  </si>
  <si>
    <t>豚肉</t>
    <phoneticPr fontId="1"/>
  </si>
  <si>
    <t>ピーマン</t>
    <phoneticPr fontId="1"/>
  </si>
  <si>
    <t>キャベツ</t>
    <phoneticPr fontId="1"/>
  </si>
  <si>
    <t>豚脂肪</t>
    <phoneticPr fontId="1"/>
  </si>
  <si>
    <t>糖類(水あめ　砂糖)</t>
    <phoneticPr fontId="1"/>
  </si>
  <si>
    <t>食塩</t>
    <phoneticPr fontId="1"/>
  </si>
  <si>
    <t>香辛料/調味料(アミノ酸等)</t>
    <phoneticPr fontId="1"/>
  </si>
  <si>
    <t>リン酸塩(Na)</t>
    <phoneticPr fontId="1"/>
  </si>
  <si>
    <t>ぶどう糖果糖液糖</t>
    <phoneticPr fontId="1"/>
  </si>
  <si>
    <t>りんご果汁</t>
    <phoneticPr fontId="1"/>
  </si>
  <si>
    <t>香辛料</t>
    <phoneticPr fontId="1"/>
  </si>
  <si>
    <t>生姜</t>
    <phoneticPr fontId="1"/>
  </si>
  <si>
    <t>トマトケチャップ</t>
    <phoneticPr fontId="1"/>
  </si>
  <si>
    <t>植物油</t>
    <phoneticPr fontId="1"/>
  </si>
  <si>
    <t>醸造酢</t>
    <phoneticPr fontId="1"/>
  </si>
  <si>
    <t>レモン果汁</t>
    <phoneticPr fontId="1"/>
  </si>
  <si>
    <t>調味料(アミノ酸)</t>
    <phoneticPr fontId="1"/>
  </si>
  <si>
    <t>さつまいも</t>
    <phoneticPr fontId="1"/>
  </si>
  <si>
    <t>糸こんにゃく</t>
    <phoneticPr fontId="1"/>
  </si>
  <si>
    <t>デキストリン</t>
    <phoneticPr fontId="1"/>
  </si>
  <si>
    <t>オニオンパウダー</t>
    <phoneticPr fontId="1"/>
  </si>
  <si>
    <t>酵母エキス</t>
    <phoneticPr fontId="1"/>
  </si>
  <si>
    <t>香辛料</t>
    <phoneticPr fontId="1"/>
  </si>
  <si>
    <t>調味油</t>
    <phoneticPr fontId="1"/>
  </si>
  <si>
    <t>米みそ</t>
    <phoneticPr fontId="1"/>
  </si>
  <si>
    <t>厚揚げ[丸大豆　食用植物油　凝固剤(硫酸カルシウム　塩化マグネシウム)　消泡剤(炭酸カルシウム)]</t>
    <phoneticPr fontId="1"/>
  </si>
  <si>
    <t>こんにゃく[こんにゃく粉 海草粉末/こんにゃく用凝固剤(水酸化カルシウム)]</t>
    <phoneticPr fontId="1"/>
  </si>
  <si>
    <t>里芋</t>
    <phoneticPr fontId="1"/>
  </si>
  <si>
    <t>しいたけ</t>
    <phoneticPr fontId="1"/>
  </si>
  <si>
    <t>ねぎ</t>
    <phoneticPr fontId="1"/>
  </si>
  <si>
    <t>うどん粉（小麦）</t>
    <phoneticPr fontId="1"/>
  </si>
  <si>
    <t>しょうゆ</t>
    <phoneticPr fontId="1"/>
  </si>
  <si>
    <t>pH調整剤</t>
    <phoneticPr fontId="1"/>
  </si>
  <si>
    <t>調味料(アミノ酸等)</t>
    <phoneticPr fontId="1"/>
  </si>
  <si>
    <t>魚肉</t>
    <phoneticPr fontId="1"/>
  </si>
  <si>
    <t>本みりん</t>
    <phoneticPr fontId="1"/>
  </si>
  <si>
    <t>食物繊維</t>
    <phoneticPr fontId="1"/>
  </si>
  <si>
    <t>ぶどう糖</t>
    <phoneticPr fontId="1"/>
  </si>
  <si>
    <t>たん白加水分解物</t>
    <phoneticPr fontId="1"/>
  </si>
  <si>
    <t>糖類</t>
    <phoneticPr fontId="1"/>
  </si>
  <si>
    <t>脱脂粉乳</t>
    <phoneticPr fontId="1"/>
  </si>
  <si>
    <t>乳化剤</t>
    <phoneticPr fontId="1"/>
  </si>
  <si>
    <t>食用精製加工油脂</t>
    <phoneticPr fontId="1"/>
  </si>
  <si>
    <t>玉子(全卵)</t>
    <phoneticPr fontId="1"/>
  </si>
  <si>
    <t>酵素</t>
    <phoneticPr fontId="1"/>
  </si>
  <si>
    <t>香料</t>
    <phoneticPr fontId="1"/>
  </si>
  <si>
    <t>ステアロイル乳酸カルシウム</t>
    <phoneticPr fontId="1"/>
  </si>
  <si>
    <t>塩飯</t>
    <phoneticPr fontId="1"/>
  </si>
  <si>
    <t>のり</t>
    <phoneticPr fontId="1"/>
  </si>
  <si>
    <t>鮭フレーク</t>
    <phoneticPr fontId="1"/>
  </si>
  <si>
    <t>こしあん(糖類　小豆　還元水あめ　寒天)</t>
    <phoneticPr fontId="1"/>
  </si>
  <si>
    <t>全卵</t>
    <phoneticPr fontId="1"/>
  </si>
  <si>
    <t>植物性たん白</t>
    <phoneticPr fontId="1"/>
  </si>
  <si>
    <t>ナチュラルチーズ</t>
    <phoneticPr fontId="1"/>
  </si>
  <si>
    <t>イーストフード</t>
    <phoneticPr fontId="1"/>
  </si>
  <si>
    <t>フラワーペースト</t>
    <phoneticPr fontId="1"/>
  </si>
  <si>
    <t>植物油脂</t>
    <phoneticPr fontId="1"/>
  </si>
  <si>
    <t>卵黄</t>
    <phoneticPr fontId="1"/>
  </si>
  <si>
    <t>酢酸(Na)</t>
    <phoneticPr fontId="1"/>
  </si>
  <si>
    <t>V.C</t>
    <phoneticPr fontId="1"/>
  </si>
  <si>
    <t>パン酵母</t>
    <phoneticPr fontId="1"/>
  </si>
  <si>
    <t>ショートニング</t>
    <phoneticPr fontId="1"/>
  </si>
  <si>
    <t>発酵風味料</t>
    <phoneticPr fontId="1"/>
  </si>
  <si>
    <t>風味原料(かつお節粉末　かつおエキス)</t>
  </si>
  <si>
    <t>ホワイトペッパー</t>
  </si>
  <si>
    <t>砂糖/調味料(アミノ酸等)</t>
  </si>
  <si>
    <t>米こうじ</t>
  </si>
  <si>
    <t>醸造アルコール</t>
  </si>
  <si>
    <t>かつおエキス</t>
  </si>
  <si>
    <t>水あめ</t>
  </si>
  <si>
    <t>食用植物油(菜種油)/豆腐用凝固剤(塩化マグネシウム)</t>
  </si>
  <si>
    <t>砂糖類(水あめ　砂糖)</t>
  </si>
  <si>
    <t>乳糖</t>
  </si>
  <si>
    <t>食用油脂</t>
  </si>
  <si>
    <t>◎調味料等の原材料名</t>
    <rPh sb="1" eb="4">
      <t>チョウミリョウ</t>
    </rPh>
    <rPh sb="4" eb="5">
      <t>トウ</t>
    </rPh>
    <phoneticPr fontId="2"/>
  </si>
  <si>
    <t>みりん</t>
    <phoneticPr fontId="1"/>
  </si>
  <si>
    <t>マーガリン</t>
    <phoneticPr fontId="1"/>
  </si>
  <si>
    <t>マーガリン</t>
    <phoneticPr fontId="1"/>
  </si>
  <si>
    <t>味の素</t>
    <phoneticPr fontId="1"/>
  </si>
  <si>
    <t>カレー</t>
    <phoneticPr fontId="2"/>
  </si>
  <si>
    <t>食用大豆油</t>
    <phoneticPr fontId="2"/>
  </si>
  <si>
    <t>食塩</t>
    <phoneticPr fontId="2"/>
  </si>
  <si>
    <t>調味料(アミノ酸等)</t>
    <phoneticPr fontId="2"/>
  </si>
  <si>
    <t>大豆</t>
    <phoneticPr fontId="2"/>
  </si>
  <si>
    <t>豆みそ(大豆　食塩)</t>
    <phoneticPr fontId="2"/>
  </si>
  <si>
    <t>湯通し塩蔵わかめ</t>
    <phoneticPr fontId="2"/>
  </si>
  <si>
    <t>食用植物油脂</t>
    <phoneticPr fontId="2"/>
  </si>
  <si>
    <t>香辛料/調味料(アミノ酸等)</t>
    <phoneticPr fontId="2"/>
  </si>
  <si>
    <t>カラメル色素</t>
    <phoneticPr fontId="2"/>
  </si>
  <si>
    <t>米</t>
    <phoneticPr fontId="2"/>
  </si>
  <si>
    <t>ナチュラルチーズ(生乳　食塩)/セルロース</t>
    <phoneticPr fontId="2"/>
  </si>
  <si>
    <t>食用なたね油/シリコーン</t>
    <phoneticPr fontId="2"/>
  </si>
  <si>
    <t>食塩</t>
    <phoneticPr fontId="2"/>
  </si>
  <si>
    <t>砂糖類(砂糖　乳糖)</t>
    <phoneticPr fontId="2"/>
  </si>
  <si>
    <t>ブラックペッパー</t>
    <phoneticPr fontId="2"/>
  </si>
  <si>
    <t>天日塩/炭酸マグネシウム</t>
    <phoneticPr fontId="2"/>
  </si>
  <si>
    <t>もち米</t>
    <phoneticPr fontId="2"/>
  </si>
  <si>
    <t>米</t>
    <phoneticPr fontId="2"/>
  </si>
  <si>
    <t>原料糖</t>
    <phoneticPr fontId="2"/>
  </si>
  <si>
    <t>食用植物油脂　　　　　</t>
    <phoneticPr fontId="2"/>
  </si>
  <si>
    <t>食用精製加工油脂</t>
    <phoneticPr fontId="2"/>
  </si>
  <si>
    <t>米みそ(大豆　米　食塩)</t>
    <phoneticPr fontId="2"/>
  </si>
  <si>
    <t>丸大豆</t>
    <phoneticPr fontId="2"/>
  </si>
  <si>
    <t>醸造酢</t>
    <phoneticPr fontId="2"/>
  </si>
  <si>
    <t>砂糖</t>
    <phoneticPr fontId="2"/>
  </si>
  <si>
    <t>ナチュラルチーズ</t>
    <phoneticPr fontId="2"/>
  </si>
  <si>
    <t>酵母エキス</t>
    <phoneticPr fontId="2"/>
  </si>
  <si>
    <t>酸味料</t>
    <phoneticPr fontId="2"/>
  </si>
  <si>
    <t>《小麦を原材料の一部に含む》</t>
    <phoneticPr fontId="2"/>
  </si>
  <si>
    <t>グリセリン脂肪酸エステル</t>
  </si>
  <si>
    <t>ビタミンC</t>
  </si>
  <si>
    <t>酸化防止剤(トコフェロール)</t>
  </si>
  <si>
    <t>白絞油</t>
    <phoneticPr fontId="1"/>
  </si>
  <si>
    <t>油揚げ</t>
    <phoneticPr fontId="1"/>
  </si>
  <si>
    <t>○○市立○○小学校</t>
    <rPh sb="2" eb="4">
      <t>シリツ</t>
    </rPh>
    <rPh sb="6" eb="9">
      <t>ショウガッコウ</t>
    </rPh>
    <phoneticPr fontId="1"/>
  </si>
  <si>
    <t>3 小麦</t>
  </si>
  <si>
    <t>28 その他</t>
  </si>
  <si>
    <t>塗り薬</t>
    <rPh sb="0" eb="3">
      <t>ヌリグスリ</t>
    </rPh>
    <phoneticPr fontId="1"/>
  </si>
  <si>
    <t>バター</t>
    <phoneticPr fontId="2"/>
  </si>
  <si>
    <t>バターミルクパウダー/調味料(アミノ酸等)</t>
    <phoneticPr fontId="1"/>
  </si>
  <si>
    <t>香料</t>
    <phoneticPr fontId="1"/>
  </si>
  <si>
    <t>《一部に小麦　牛肉　大豆　バナナ　豚肉　りんごを含む》</t>
  </si>
  <si>
    <t>酸味料</t>
    <phoneticPr fontId="1"/>
  </si>
  <si>
    <t>発色剤(亜硝酸Na)</t>
    <phoneticPr fontId="1"/>
  </si>
  <si>
    <t>《一部に豚肉を含む》</t>
  </si>
  <si>
    <t>酸化防止剤(ビタミンC)</t>
    <phoneticPr fontId="1"/>
  </si>
  <si>
    <t>《一部に小麦　ごま　大豆　りんごを含む》</t>
    <phoneticPr fontId="1"/>
  </si>
  <si>
    <t>増粘剤(キサンタン)</t>
    <phoneticPr fontId="2"/>
  </si>
  <si>
    <t>酸化防止剤(ビタミンE　ビタミンC)</t>
    <phoneticPr fontId="1"/>
  </si>
  <si>
    <t>《一部に乳成分　小麦　大豆　鶏肉　豚肉含む》</t>
    <phoneticPr fontId="1"/>
  </si>
  <si>
    <t>豆腐用凝固剤</t>
    <phoneticPr fontId="2"/>
  </si>
  <si>
    <t>貝Ca</t>
    <phoneticPr fontId="1"/>
  </si>
  <si>
    <t>《一部に小麦　大豆を含む》</t>
    <phoneticPr fontId="2"/>
  </si>
  <si>
    <t>着色料(赤1O6)</t>
    <phoneticPr fontId="1"/>
  </si>
  <si>
    <t>V.C</t>
    <phoneticPr fontId="2"/>
  </si>
  <si>
    <t>発色剤(亜硝酸Na)</t>
    <phoneticPr fontId="1"/>
  </si>
  <si>
    <t>《一部に豚肉を含む》</t>
    <phoneticPr fontId="2"/>
  </si>
  <si>
    <t>pH調整剤</t>
    <phoneticPr fontId="1"/>
  </si>
  <si>
    <t>ホットドッグ
(カートンドッグ)</t>
    <phoneticPr fontId="2"/>
  </si>
  <si>
    <t>調味料(アミノ酸等)</t>
    <phoneticPr fontId="1"/>
  </si>
  <si>
    <t>増粘多糖類</t>
    <phoneticPr fontId="1"/>
  </si>
  <si>
    <t>《一部に小麦　大豆を含む》</t>
    <phoneticPr fontId="1"/>
  </si>
  <si>
    <t>塩飯</t>
    <phoneticPr fontId="1"/>
  </si>
  <si>
    <t>のり</t>
    <phoneticPr fontId="1"/>
  </si>
  <si>
    <t>食塩</t>
    <phoneticPr fontId="1"/>
  </si>
  <si>
    <t>着色料(クチナシ　紅麹)</t>
    <phoneticPr fontId="1"/>
  </si>
  <si>
    <t>《一部に鮭　大豆を含む》</t>
    <phoneticPr fontId="1"/>
  </si>
  <si>
    <t>V.C</t>
    <phoneticPr fontId="1"/>
  </si>
  <si>
    <t>《一部に乳成分　卵　小麦　大豆を含む》</t>
    <phoneticPr fontId="1"/>
  </si>
  <si>
    <t>カロテノイド色素</t>
    <phoneticPr fontId="1"/>
  </si>
  <si>
    <t>酵母エキス/調味料(アミノ酸等)</t>
    <phoneticPr fontId="2"/>
  </si>
  <si>
    <t>《一部に乳成分を含む》</t>
    <phoneticPr fontId="2"/>
  </si>
  <si>
    <t>香辛料抽出物</t>
    <phoneticPr fontId="2"/>
  </si>
  <si>
    <t>《一部に卵　大豆　りんごを含む》</t>
    <phoneticPr fontId="2"/>
  </si>
  <si>
    <t>児童名</t>
    <rPh sb="0" eb="3">
      <t>フ　リ　ガ　ナ</t>
    </rPh>
    <phoneticPr fontId="2" alignment="center"/>
  </si>
  <si>
    <t>～</t>
    <phoneticPr fontId="1"/>
  </si>
  <si>
    <t>アナフィラキシー症状の危険　</t>
    <rPh sb="8" eb="10">
      <t>ショウジョウ</t>
    </rPh>
    <rPh sb="11" eb="13">
      <t>キケン</t>
    </rPh>
    <phoneticPr fontId="2"/>
  </si>
  <si>
    <t>←ドロップダウンリストから選択</t>
    <rPh sb="13" eb="15">
      <t>センタク</t>
    </rPh>
    <phoneticPr fontId="2"/>
  </si>
  <si>
    <t>ナチュラルチーズ</t>
    <phoneticPr fontId="1"/>
  </si>
  <si>
    <t>酒精</t>
    <phoneticPr fontId="1"/>
  </si>
  <si>
    <t>チキンブイヨンパウダー</t>
    <phoneticPr fontId="2"/>
  </si>
  <si>
    <t>ポークパウダー</t>
    <phoneticPr fontId="1"/>
  </si>
  <si>
    <t>ビーフブイヨン</t>
    <phoneticPr fontId="1"/>
  </si>
  <si>
    <t>鮭</t>
    <rPh sb="0" eb="1">
      <t>サケ</t>
    </rPh>
    <phoneticPr fontId="2"/>
  </si>
  <si>
    <t>○○　○○</t>
    <rPh sb="0" eb="2">
      <t>フリナガ</t>
    </rPh>
    <rPh sb="3" eb="5">
      <t>フリガナ</t>
    </rPh>
    <phoneticPr fontId="1"/>
  </si>
  <si>
    <t>食事前後の運動制限あり</t>
  </si>
  <si>
    <t>なし</t>
  </si>
  <si>
    <t>◎記入項目</t>
    <rPh sb="1" eb="3">
      <t>キニュウ</t>
    </rPh>
    <rPh sb="3" eb="5">
      <t>コウモク</t>
    </rPh>
    <phoneticPr fontId="2"/>
  </si>
  <si>
    <t>本校の食堂はアレルギー対応専用の厨房ではないため、コンタミネーション（微量混入）は避けられません。少量の摂取でも重篤な症状が出る児童の場合はご家庭から安心な食事を持参されることをお勧めしています。この点をご了解いただいた上で本校の食事及びアレルギー対応としての代替食を希望される場合は、下記の項目にご記入いただき、セルの色が変わる（黄色もしくはピンク）メニューや食材についてご確認願います。
※記入の仕方は、記入例のシートを参考にしてください。</t>
    <rPh sb="160" eb="161">
      <t>イロ</t>
    </rPh>
    <rPh sb="162" eb="163">
      <t>カ</t>
    </rPh>
    <rPh sb="166" eb="168">
      <t>キイロ</t>
    </rPh>
    <rPh sb="181" eb="183">
      <t>ショクザイ</t>
    </rPh>
    <rPh sb="188" eb="190">
      <t>カクニン</t>
    </rPh>
    <rPh sb="190" eb="191">
      <t>ネガ</t>
    </rPh>
    <rPh sb="197" eb="199">
      <t>キニュウ</t>
    </rPh>
    <rPh sb="200" eb="202">
      <t>シカタ</t>
    </rPh>
    <rPh sb="204" eb="206">
      <t>キニュウ</t>
    </rPh>
    <rPh sb="206" eb="207">
      <t>レイ</t>
    </rPh>
    <rPh sb="212" eb="214">
      <t>サンコウ</t>
    </rPh>
    <phoneticPr fontId="2"/>
  </si>
  <si>
    <t>おかか</t>
    <phoneticPr fontId="2"/>
  </si>
  <si>
    <t>ごま入りかつお節佃煮</t>
    <rPh sb="2" eb="3">
      <t>イ</t>
    </rPh>
    <rPh sb="7" eb="8">
      <t>ブシ</t>
    </rPh>
    <rPh sb="8" eb="10">
      <t>ツクダニ</t>
    </rPh>
    <phoneticPr fontId="2"/>
  </si>
  <si>
    <t>調味料(アミノ酸等)</t>
    <phoneticPr fontId="2"/>
  </si>
  <si>
    <t>ｐＨ調整剤</t>
    <rPh sb="2" eb="5">
      <t>チョウセイザイ</t>
    </rPh>
    <phoneticPr fontId="2"/>
  </si>
  <si>
    <t>グリシン</t>
    <phoneticPr fontId="2"/>
  </si>
  <si>
    <t>増粘多糖類</t>
    <rPh sb="0" eb="1">
      <t>ゾウ</t>
    </rPh>
    <rPh sb="1" eb="2">
      <t>ネン</t>
    </rPh>
    <rPh sb="2" eb="5">
      <t>タトウルイ</t>
    </rPh>
    <phoneticPr fontId="2"/>
  </si>
  <si>
    <t>《一部に小麦　ごま　大豆を含む》</t>
    <rPh sb="4" eb="6">
      <t>コムギ</t>
    </rPh>
    <rPh sb="10" eb="12">
      <t>ダイズ</t>
    </rPh>
    <phoneticPr fontId="2"/>
  </si>
  <si>
    <t>脱脂粉乳</t>
    <phoneticPr fontId="1"/>
  </si>
  <si>
    <t>脱脂粉乳</t>
    <phoneticPr fontId="2"/>
  </si>
  <si>
    <t>梅</t>
    <rPh sb="0" eb="1">
      <t>ウメ</t>
    </rPh>
    <phoneticPr fontId="2"/>
  </si>
  <si>
    <t>酒精</t>
    <phoneticPr fontId="1"/>
  </si>
  <si>
    <t>V.B１</t>
    <phoneticPr fontId="1"/>
  </si>
  <si>
    <t>しそ入り梅肉加工品</t>
    <phoneticPr fontId="2"/>
  </si>
  <si>
    <t>酸味料</t>
    <phoneticPr fontId="2"/>
  </si>
  <si>
    <t>調味料(アミノ酸等)</t>
    <phoneticPr fontId="2"/>
  </si>
  <si>
    <t>甘味料(ステビア　スクラロース)</t>
    <phoneticPr fontId="2"/>
  </si>
  <si>
    <t>香料</t>
    <phoneticPr fontId="2"/>
  </si>
  <si>
    <t>《一部に大豆　りんごを含む》</t>
    <phoneticPr fontId="2"/>
  </si>
  <si>
    <t>あんぱん</t>
  </si>
  <si>
    <t>クリームパン</t>
  </si>
  <si>
    <t>メロンパン</t>
  </si>
  <si>
    <t>白絞油</t>
    <rPh sb="0" eb="1">
      <t>シロ</t>
    </rPh>
    <phoneticPr fontId="2"/>
  </si>
  <si>
    <t>ほんだし</t>
  </si>
  <si>
    <t>塩こしょう</t>
    <rPh sb="0" eb="1">
      <t>シオ</t>
    </rPh>
    <phoneticPr fontId="2"/>
  </si>
  <si>
    <t>塩</t>
    <rPh sb="0" eb="1">
      <t>シオ</t>
    </rPh>
    <phoneticPr fontId="2"/>
  </si>
  <si>
    <t>みりん</t>
  </si>
  <si>
    <t>砂糖</t>
    <rPh sb="0" eb="2">
      <t>サトウ</t>
    </rPh>
    <phoneticPr fontId="2"/>
  </si>
  <si>
    <t>マーガリン</t>
  </si>
  <si>
    <t>片栗粉</t>
    <rPh sb="0" eb="3">
      <t>カタクリコ</t>
    </rPh>
    <phoneticPr fontId="2"/>
  </si>
  <si>
    <t>味の素</t>
    <rPh sb="0" eb="1">
      <t>アジ</t>
    </rPh>
    <rPh sb="2" eb="3">
      <t>モト</t>
    </rPh>
    <phoneticPr fontId="2"/>
  </si>
  <si>
    <t>米みそ</t>
    <rPh sb="0" eb="1">
      <t>コメ</t>
    </rPh>
    <phoneticPr fontId="2"/>
  </si>
  <si>
    <t>調合みそ</t>
    <rPh sb="0" eb="2">
      <t>チョウゴウ</t>
    </rPh>
    <phoneticPr fontId="2"/>
  </si>
  <si>
    <t>わかめ</t>
  </si>
  <si>
    <t>油揚げ</t>
    <rPh sb="0" eb="1">
      <t>アブラ</t>
    </rPh>
    <rPh sb="1" eb="2">
      <t>アゲ</t>
    </rPh>
    <phoneticPr fontId="2"/>
  </si>
  <si>
    <t>マヨネーズ</t>
  </si>
  <si>
    <t>コンソメ</t>
  </si>
  <si>
    <t>酒</t>
    <rPh sb="0" eb="1">
      <t>サケ</t>
    </rPh>
    <phoneticPr fontId="2"/>
  </si>
  <si>
    <t>プロセスチーズ</t>
  </si>
  <si>
    <t>ナチュラルチーズ</t>
  </si>
  <si>
    <t>たまねぎ</t>
  </si>
  <si>
    <t>たまねぎ</t>
    <phoneticPr fontId="2"/>
  </si>
  <si>
    <t>たまねぎ</t>
    <phoneticPr fontId="1"/>
  </si>
  <si>
    <t>たまねぎ加工品</t>
    <rPh sb="4" eb="7">
      <t>カコウヒン</t>
    </rPh>
    <phoneticPr fontId="1"/>
  </si>
  <si>
    <t>たまねぎ</t>
    <phoneticPr fontId="2"/>
  </si>
  <si>
    <t>ケチャップ[トマト　糖類(砂糖　ぶどう糖果糖液糖　ぶどう糖)　醸造酢　食塩　たまねぎ　香辛料]</t>
    <phoneticPr fontId="1"/>
  </si>
  <si>
    <t>にんじん</t>
  </si>
  <si>
    <t>その他　留意点</t>
    <rPh sb="2" eb="3">
      <t>ホカ</t>
    </rPh>
    <rPh sb="4" eb="7">
      <t>リュウイテン</t>
    </rPh>
    <phoneticPr fontId="2"/>
  </si>
  <si>
    <t>パーム油　なたね油混合油脂</t>
  </si>
  <si>
    <t>《一部に大豆　小麦粉を含む》</t>
  </si>
  <si>
    <t>《一部に乳成分　大豆を含む》</t>
  </si>
  <si>
    <t>しょうゆ</t>
  </si>
  <si>
    <t>しょうゆ加工品</t>
    <phoneticPr fontId="1"/>
  </si>
  <si>
    <t>しょうゆ</t>
    <phoneticPr fontId="2"/>
  </si>
  <si>
    <t>〔濃口しょうゆ〕脱脂加工大豆　小麦　食塩　大豆　アルコール　保存料(安息香酸Na)</t>
  </si>
  <si>
    <t>加工でんぷん</t>
  </si>
  <si>
    <t>みりん/加工でんぷん</t>
  </si>
  <si>
    <t>増粘剤(加工でんぷん　キサンタン)</t>
  </si>
  <si>
    <t>還元水あめ／加工でんぷん</t>
  </si>
  <si>
    <t>糖類(砂糖　還元麦芽糖水あめ)</t>
  </si>
  <si>
    <t>めん[小麦粉　植物油脂　食塩/グリシン　かんすい　クチナシ色素　保存料(しらこたん白)　乳化剤　《一部に小麦　鮭を含む》]</t>
    <rPh sb="55" eb="56">
      <t>サケ</t>
    </rPh>
    <phoneticPr fontId="2"/>
  </si>
  <si>
    <t>ポークエキス(豚肉)</t>
    <rPh sb="7" eb="9">
      <t>ブタニク</t>
    </rPh>
    <phoneticPr fontId="1"/>
  </si>
  <si>
    <t>こんぶ</t>
    <phoneticPr fontId="2"/>
  </si>
  <si>
    <t>ごま入りこんぶ佃煮</t>
  </si>
  <si>
    <t>こんぶエキス/酒精</t>
  </si>
  <si>
    <t>たん白質濃縮ホエイパウダー</t>
  </si>
  <si>
    <t>〔薄口しょうゆ〕食塩　小麦　脱脂加工大豆　大豆　ぶどう糖　小麦たん白　米/アルコール</t>
  </si>
  <si>
    <t>ばれいしょでんぷん</t>
    <phoneticPr fontId="2"/>
  </si>
  <si>
    <t>チキンエキス(鶏肉)</t>
    <rPh sb="7" eb="9">
      <t>トリニク</t>
    </rPh>
    <phoneticPr fontId="2"/>
  </si>
  <si>
    <t>コーン</t>
  </si>
  <si>
    <t>発疹</t>
  </si>
  <si>
    <t>着色料(カロテン)</t>
  </si>
  <si>
    <t>乳化剤</t>
    <phoneticPr fontId="2"/>
  </si>
  <si>
    <t>粉乳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</si>
</sst>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m&quot;月&quot;d&quot;日&quot;\(aaa\)"/>
    <numFmt numFmtId="177" formatCode="[$-411]&quot;（&quot;ggge&quot;年&quot;m&quot;月&quot;d&quot;日版）&quot;"/>
  </numFmts>
  <fonts count="33" x14ac:knownFonts="1">
    <font>
      <sz val="11"/>
      <color theme="1"/>
      <name val="ＭＳ 明朝"/>
      <family val="2"/>
      <charset val="128"/>
    </font>
    <font>
      <sz val="6"/>
      <name val="ＭＳ 明朝"/>
      <family val="2"/>
      <charset val="128"/>
    </font>
    <font>
      <sz val="6"/>
      <name val="ＭＳ Ｐゴシック"/>
      <family val="3"/>
      <charset val="128"/>
    </font>
    <font>
      <sz val="8"/>
      <color theme="1"/>
      <name val="ＭＳ ゴシック"/>
      <family val="3"/>
      <charset val="128"/>
    </font>
    <font>
      <sz val="11"/>
      <color theme="1"/>
      <name val="游ゴシック"/>
      <family val="3"/>
      <charset val="128"/>
      <scheme val="minor"/>
    </font>
    <font>
      <sz val="11"/>
      <name val="ＭＳ Ｐゴシック"/>
      <family val="3"/>
      <charset val="128"/>
    </font>
    <font>
      <b/>
      <sz val="12"/>
      <name val="ＭＳ ゴシック"/>
      <family val="3"/>
      <charset val="128"/>
    </font>
    <font>
      <sz val="8"/>
      <name val="ＭＳ ゴシック"/>
      <family val="3"/>
      <charset val="128"/>
    </font>
    <font>
      <b/>
      <sz val="12"/>
      <color theme="1"/>
      <name val="ＭＳ ゴシック"/>
      <family val="3"/>
      <charset val="128"/>
    </font>
    <font>
      <sz val="12"/>
      <name val="ＭＳ ゴシック"/>
      <family val="3"/>
      <charset val="128"/>
    </font>
    <font>
      <sz val="11"/>
      <name val="ＭＳ Ｐ明朝"/>
      <family val="1"/>
      <charset val="128"/>
    </font>
    <font>
      <b/>
      <sz val="11"/>
      <name val="ＭＳ Ｐ明朝"/>
      <family val="1"/>
      <charset val="128"/>
    </font>
    <font>
      <sz val="10"/>
      <name val="ＭＳ ゴシック"/>
      <family val="3"/>
      <charset val="128"/>
    </font>
    <font>
      <sz val="11"/>
      <name val="ＭＳ ゴシック"/>
      <family val="3"/>
      <charset val="128"/>
    </font>
    <font>
      <sz val="11"/>
      <color theme="1"/>
      <name val="ＭＳ ゴシック"/>
      <family val="3"/>
      <charset val="128"/>
    </font>
    <font>
      <sz val="11"/>
      <color indexed="8"/>
      <name val="ＭＳ ゴシック"/>
      <family val="3"/>
      <charset val="128"/>
    </font>
    <font>
      <b/>
      <sz val="12"/>
      <name val="ＭＳ Ｐゴシック"/>
      <family val="3"/>
      <charset val="128"/>
    </font>
    <font>
      <b/>
      <sz val="21"/>
      <color theme="1"/>
      <name val="游ゴシック"/>
      <family val="3"/>
      <charset val="128"/>
      <scheme val="minor"/>
    </font>
    <font>
      <sz val="12.5"/>
      <color indexed="8"/>
      <name val="ＭＳ Ｐ明朝"/>
      <family val="1"/>
      <charset val="128"/>
    </font>
    <font>
      <sz val="11"/>
      <color indexed="8"/>
      <name val="ＭＳ Ｐゴシック"/>
      <family val="3"/>
      <charset val="128"/>
    </font>
    <font>
      <sz val="12"/>
      <color indexed="8"/>
      <name val="ＭＳ Ｐゴシック"/>
      <family val="3"/>
      <charset val="128"/>
    </font>
    <font>
      <sz val="10"/>
      <color indexed="8"/>
      <name val="ＭＳ Ｐゴシック"/>
      <family val="3"/>
      <charset val="128"/>
    </font>
    <font>
      <sz val="10"/>
      <color indexed="8"/>
      <name val="ＭＳ ゴシック"/>
      <family val="3"/>
      <charset val="128"/>
    </font>
    <font>
      <b/>
      <sz val="10"/>
      <color indexed="8"/>
      <name val="ＭＳ ゴシック"/>
      <family val="3"/>
      <charset val="128"/>
    </font>
    <font>
      <sz val="12"/>
      <color theme="1"/>
      <name val="ＭＳ 明朝"/>
      <family val="2"/>
      <charset val="128"/>
    </font>
    <font>
      <u/>
      <sz val="10"/>
      <color indexed="8"/>
      <name val="ＭＳ Ｐゴシック"/>
      <family val="3"/>
      <charset val="128"/>
    </font>
    <font>
      <i/>
      <sz val="10"/>
      <color indexed="8"/>
      <name val="ＭＳ Ｐゴシック"/>
      <family val="3"/>
      <charset val="128"/>
    </font>
    <font>
      <sz val="12"/>
      <color theme="1"/>
      <name val="ＭＳ 明朝"/>
      <family val="1"/>
      <charset val="128"/>
    </font>
    <font>
      <sz val="12"/>
      <color indexed="8"/>
      <name val="ＭＳ Ｐ明朝"/>
      <family val="1"/>
      <charset val="128"/>
    </font>
    <font>
      <sz val="18"/>
      <color theme="1"/>
      <name val="ＭＳ ゴシック"/>
      <family val="3"/>
      <charset val="128"/>
    </font>
    <font>
      <sz val="18"/>
      <color indexed="8"/>
      <name val="ＭＳ Ｐゴシック"/>
      <family val="3"/>
      <charset val="128"/>
    </font>
    <font>
      <sz val="16"/>
      <name val="HGS創英角ｺﾞｼｯｸUB"/>
      <family val="3"/>
      <charset val="128"/>
    </font>
    <font>
      <sz val="16"/>
      <name val="HGP創英角ｺﾞｼｯｸUB"/>
      <family val="3"/>
      <charset val="128"/>
    </font>
  </fonts>
  <fills count="3">
    <fill>
      <patternFill patternType="none"/>
    </fill>
    <fill>
      <patternFill patternType="gray125"/>
    </fill>
    <fill>
      <patternFill patternType="solid">
        <fgColor rgb="FFCCFFFF"/>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style="medium">
        <color indexed="64"/>
      </right>
      <top/>
      <bottom style="medium">
        <color indexed="64"/>
      </bottom>
      <diagonal/>
    </border>
    <border diagonalDown="1">
      <left style="thin">
        <color indexed="64"/>
      </left>
      <right/>
      <top/>
      <bottom/>
      <diagonal style="thin">
        <color indexed="64"/>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diagonalDown="1">
      <left style="thin">
        <color indexed="64"/>
      </left>
      <right/>
      <top style="medium">
        <color indexed="64"/>
      </top>
      <bottom/>
      <diagonal style="thin">
        <color indexed="64"/>
      </diagonal>
    </border>
    <border diagonalDown="1">
      <left style="thin">
        <color indexed="64"/>
      </left>
      <right/>
      <top/>
      <bottom style="medium">
        <color indexed="64"/>
      </bottom>
      <diagonal style="thin">
        <color indexed="64"/>
      </diagonal>
    </border>
    <border>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3">
    <xf numFmtId="0" fontId="0" fillId="0" borderId="0">
      <alignment vertical="center"/>
    </xf>
    <xf numFmtId="0" fontId="4" fillId="0" borderId="0">
      <alignment vertical="center"/>
    </xf>
    <xf numFmtId="0" fontId="5" fillId="0" borderId="0">
      <alignment vertical="center"/>
    </xf>
  </cellStyleXfs>
  <cellXfs count="192">
    <xf numFmtId="0" fontId="0" fillId="0" borderId="0" xfId="0">
      <alignment vertical="center"/>
    </xf>
    <xf numFmtId="0" fontId="5" fillId="0" borderId="0" xfId="2">
      <alignment vertical="center"/>
    </xf>
    <xf numFmtId="0" fontId="8" fillId="0" borderId="0" xfId="2" applyFont="1" applyAlignment="1">
      <alignment horizontal="center" vertical="center" wrapText="1"/>
    </xf>
    <xf numFmtId="0" fontId="7" fillId="0" borderId="0" xfId="2" applyFont="1" applyAlignment="1">
      <alignment horizontal="left" vertical="center"/>
    </xf>
    <xf numFmtId="0" fontId="9" fillId="0" borderId="0" xfId="2" applyFont="1" applyAlignment="1">
      <alignment horizontal="center" vertical="center" wrapText="1"/>
    </xf>
    <xf numFmtId="0" fontId="10" fillId="0" borderId="0" xfId="2" applyFont="1" applyAlignment="1">
      <alignment horizontal="left" vertical="center"/>
    </xf>
    <xf numFmtId="0" fontId="6" fillId="0" borderId="0" xfId="2" applyFont="1">
      <alignment vertical="center"/>
    </xf>
    <xf numFmtId="0" fontId="3" fillId="0" borderId="0" xfId="2" applyFont="1" applyAlignment="1">
      <alignment horizontal="left" vertical="center" wrapText="1"/>
    </xf>
    <xf numFmtId="0" fontId="11" fillId="0" borderId="0" xfId="2" applyFont="1">
      <alignment vertical="center"/>
    </xf>
    <xf numFmtId="0" fontId="10" fillId="0" borderId="0" xfId="2" applyFont="1">
      <alignment vertical="center"/>
    </xf>
    <xf numFmtId="0" fontId="5" fillId="0" borderId="0" xfId="2" applyAlignment="1">
      <alignment vertical="center" shrinkToFit="1"/>
    </xf>
    <xf numFmtId="0" fontId="6" fillId="0" borderId="22" xfId="2" applyFont="1" applyBorder="1" applyAlignment="1">
      <alignment horizontal="center" vertical="center"/>
    </xf>
    <xf numFmtId="0" fontId="6" fillId="0" borderId="7" xfId="2" applyFont="1" applyBorder="1" applyAlignment="1">
      <alignment horizontal="center" vertical="center"/>
    </xf>
    <xf numFmtId="0" fontId="0" fillId="0" borderId="0" xfId="0" applyAlignment="1">
      <alignment vertical="center" shrinkToFit="1"/>
    </xf>
    <xf numFmtId="0" fontId="18" fillId="0" borderId="0" xfId="0" applyFont="1" applyAlignment="1">
      <alignment horizontal="left" vertical="center"/>
    </xf>
    <xf numFmtId="0" fontId="0" fillId="0" borderId="1" xfId="0" applyBorder="1" applyAlignment="1">
      <alignment horizontal="left" vertical="center"/>
    </xf>
    <xf numFmtId="0" fontId="0" fillId="0" borderId="0" xfId="0" applyAlignment="1">
      <alignment horizontal="left" vertical="center"/>
    </xf>
    <xf numFmtId="0" fontId="0" fillId="0" borderId="10" xfId="0" applyBorder="1" applyAlignment="1">
      <alignment vertical="center" shrinkToFit="1"/>
    </xf>
    <xf numFmtId="0" fontId="0" fillId="0" borderId="13" xfId="0" applyBorder="1" applyAlignment="1">
      <alignment vertical="center" shrinkToFit="1"/>
    </xf>
    <xf numFmtId="0" fontId="0" fillId="0" borderId="1" xfId="0" applyBorder="1" applyAlignment="1">
      <alignment vertical="center" shrinkToFit="1"/>
    </xf>
    <xf numFmtId="0" fontId="21" fillId="0" borderId="1" xfId="0" applyFont="1" applyBorder="1" applyAlignment="1">
      <alignment vertical="center" shrinkToFit="1"/>
    </xf>
    <xf numFmtId="0" fontId="21" fillId="0" borderId="10" xfId="0" applyFont="1" applyBorder="1" applyAlignment="1">
      <alignment vertical="center" shrinkToFit="1"/>
    </xf>
    <xf numFmtId="0" fontId="21" fillId="0" borderId="14" xfId="0" applyFont="1" applyBorder="1" applyAlignment="1">
      <alignment vertical="center" shrinkToFit="1"/>
    </xf>
    <xf numFmtId="0" fontId="21" fillId="0" borderId="15" xfId="0" applyFont="1" applyBorder="1" applyAlignment="1">
      <alignment vertical="center" shrinkToFit="1"/>
    </xf>
    <xf numFmtId="0" fontId="21" fillId="0" borderId="13" xfId="0" applyFont="1" applyBorder="1" applyAlignment="1">
      <alignment vertical="center" shrinkToFit="1"/>
    </xf>
    <xf numFmtId="0" fontId="21" fillId="0" borderId="16" xfId="0" applyFont="1" applyBorder="1" applyAlignment="1">
      <alignment vertical="center" shrinkToFit="1"/>
    </xf>
    <xf numFmtId="0" fontId="21" fillId="0" borderId="7" xfId="0" applyFont="1" applyBorder="1" applyAlignment="1">
      <alignment vertical="center" shrinkToFit="1"/>
    </xf>
    <xf numFmtId="0" fontId="21" fillId="0" borderId="0" xfId="0" applyFont="1" applyAlignment="1">
      <alignment vertical="center" shrinkToFit="1"/>
    </xf>
    <xf numFmtId="0" fontId="21" fillId="0" borderId="8" xfId="0" applyFont="1" applyBorder="1" applyAlignment="1">
      <alignment vertical="center" shrinkToFit="1"/>
    </xf>
    <xf numFmtId="0" fontId="21" fillId="0" borderId="9" xfId="0" applyFont="1" applyBorder="1" applyAlignment="1">
      <alignment vertical="center" shrinkToFit="1"/>
    </xf>
    <xf numFmtId="0" fontId="21" fillId="0" borderId="11" xfId="0" applyFont="1" applyBorder="1" applyAlignment="1">
      <alignment vertical="center" shrinkToFit="1"/>
    </xf>
    <xf numFmtId="0" fontId="21" fillId="0" borderId="12" xfId="0" applyFont="1" applyBorder="1" applyAlignment="1">
      <alignment vertical="center" shrinkToFit="1"/>
    </xf>
    <xf numFmtId="0" fontId="21" fillId="0" borderId="41" xfId="0" applyFont="1" applyBorder="1" applyAlignment="1">
      <alignment vertical="center" shrinkToFit="1"/>
    </xf>
    <xf numFmtId="0" fontId="21" fillId="0" borderId="47" xfId="0" applyFont="1" applyBorder="1" applyAlignment="1">
      <alignment vertical="center" shrinkToFit="1"/>
    </xf>
    <xf numFmtId="0" fontId="21" fillId="0" borderId="4" xfId="0" applyFont="1" applyBorder="1" applyAlignment="1">
      <alignment vertical="center" shrinkToFit="1"/>
    </xf>
    <xf numFmtId="0" fontId="21" fillId="0" borderId="44" xfId="0" applyFont="1" applyBorder="1" applyAlignment="1">
      <alignment vertical="center" shrinkToFit="1"/>
    </xf>
    <xf numFmtId="0" fontId="21" fillId="0" borderId="33" xfId="0" applyFont="1" applyBorder="1" applyAlignment="1">
      <alignment vertical="center" shrinkToFit="1"/>
    </xf>
    <xf numFmtId="0" fontId="21" fillId="0" borderId="31" xfId="0" applyFont="1" applyBorder="1" applyAlignment="1">
      <alignment vertical="center" shrinkToFit="1"/>
    </xf>
    <xf numFmtId="0" fontId="21" fillId="0" borderId="26" xfId="0" applyFont="1" applyBorder="1" applyAlignment="1">
      <alignment vertical="center" shrinkToFit="1"/>
    </xf>
    <xf numFmtId="0" fontId="13" fillId="0" borderId="59" xfId="2" applyFont="1" applyBorder="1" applyAlignment="1">
      <alignment horizontal="left" vertical="center"/>
    </xf>
    <xf numFmtId="0" fontId="21" fillId="0" borderId="57" xfId="0" applyFont="1" applyBorder="1" applyAlignment="1">
      <alignment vertical="center" shrinkToFit="1"/>
    </xf>
    <xf numFmtId="0" fontId="21" fillId="0" borderId="38" xfId="0" applyFont="1" applyBorder="1" applyAlignment="1">
      <alignment vertical="center" shrinkToFit="1"/>
    </xf>
    <xf numFmtId="0" fontId="21" fillId="0" borderId="32" xfId="0" applyFont="1" applyBorder="1" applyAlignment="1">
      <alignment vertical="center" shrinkToFit="1"/>
    </xf>
    <xf numFmtId="0" fontId="21" fillId="0" borderId="37" xfId="0" applyFont="1" applyBorder="1" applyAlignment="1">
      <alignment vertical="center" shrinkToFit="1"/>
    </xf>
    <xf numFmtId="0" fontId="13" fillId="0" borderId="58" xfId="2" applyFont="1" applyBorder="1" applyAlignment="1">
      <alignment horizontal="left" vertical="center"/>
    </xf>
    <xf numFmtId="0" fontId="25" fillId="0" borderId="12" xfId="0" applyFont="1" applyBorder="1" applyAlignment="1">
      <alignment vertical="center" shrinkToFit="1"/>
    </xf>
    <xf numFmtId="0" fontId="13" fillId="0" borderId="63" xfId="2" applyFont="1" applyBorder="1" applyAlignment="1">
      <alignment horizontal="left" vertical="center" wrapText="1"/>
    </xf>
    <xf numFmtId="0" fontId="13" fillId="0" borderId="64" xfId="2" applyFont="1" applyBorder="1" applyAlignment="1">
      <alignment horizontal="left" vertical="center" wrapText="1"/>
    </xf>
    <xf numFmtId="0" fontId="26" fillId="0" borderId="53" xfId="0" applyFont="1" applyBorder="1" applyAlignment="1">
      <alignment vertical="center" shrinkToFit="1"/>
    </xf>
    <xf numFmtId="0" fontId="26" fillId="0" borderId="41" xfId="0" applyFont="1" applyBorder="1" applyAlignment="1">
      <alignment vertical="center" shrinkToFit="1"/>
    </xf>
    <xf numFmtId="0" fontId="26" fillId="0" borderId="12" xfId="0" applyFont="1" applyBorder="1" applyAlignment="1">
      <alignment vertical="center" shrinkToFit="1"/>
    </xf>
    <xf numFmtId="0" fontId="24" fillId="0" borderId="1" xfId="0" applyFont="1" applyBorder="1" applyAlignment="1">
      <alignment horizontal="center" vertical="center" shrinkToFit="1"/>
    </xf>
    <xf numFmtId="176" fontId="24" fillId="0" borderId="39" xfId="0" applyNumberFormat="1" applyFont="1" applyBorder="1" applyAlignment="1">
      <alignment horizontal="right" vertical="center" shrinkToFit="1"/>
    </xf>
    <xf numFmtId="0" fontId="24" fillId="0" borderId="39" xfId="0" applyFont="1" applyBorder="1" applyAlignment="1">
      <alignment horizontal="center" vertical="center" shrinkToFit="1"/>
    </xf>
    <xf numFmtId="176" fontId="24" fillId="0" borderId="39" xfId="0" applyNumberFormat="1" applyFont="1" applyBorder="1" applyAlignment="1">
      <alignment horizontal="left" vertical="center" shrinkToFit="1"/>
    </xf>
    <xf numFmtId="0" fontId="0" fillId="0" borderId="39" xfId="0" applyBorder="1" applyAlignment="1">
      <alignment vertical="center" shrinkToFit="1"/>
    </xf>
    <xf numFmtId="0" fontId="21" fillId="0" borderId="39" xfId="0" applyFont="1" applyBorder="1" applyAlignment="1">
      <alignment vertical="center" shrinkToFit="1"/>
    </xf>
    <xf numFmtId="0" fontId="19" fillId="0" borderId="0" xfId="0" applyFont="1">
      <alignment vertical="center"/>
    </xf>
    <xf numFmtId="0" fontId="31" fillId="0" borderId="0" xfId="2" applyFont="1">
      <alignment vertical="center"/>
    </xf>
    <xf numFmtId="0" fontId="32" fillId="0" borderId="0" xfId="2" applyFont="1">
      <alignment vertical="center"/>
    </xf>
    <xf numFmtId="0" fontId="31" fillId="0" borderId="0" xfId="0" applyFont="1">
      <alignment vertical="center"/>
    </xf>
    <xf numFmtId="0" fontId="25" fillId="0" borderId="53" xfId="0" applyFont="1" applyBorder="1" applyAlignment="1">
      <alignment vertical="center" shrinkToFit="1"/>
    </xf>
    <xf numFmtId="0" fontId="25" fillId="0" borderId="41" xfId="0" applyFont="1" applyBorder="1" applyAlignment="1">
      <alignment vertical="center" shrinkToFit="1"/>
    </xf>
    <xf numFmtId="0" fontId="26" fillId="0" borderId="9" xfId="0" applyFont="1" applyBorder="1" applyAlignment="1">
      <alignment vertical="center" shrinkToFit="1"/>
    </xf>
    <xf numFmtId="0" fontId="26" fillId="0" borderId="10" xfId="0" applyFont="1" applyBorder="1" applyAlignment="1">
      <alignment vertical="center" shrinkToFit="1"/>
    </xf>
    <xf numFmtId="0" fontId="26" fillId="0" borderId="14" xfId="0" applyFont="1" applyBorder="1" applyAlignment="1">
      <alignment vertical="center" shrinkToFit="1"/>
    </xf>
    <xf numFmtId="0" fontId="25" fillId="0" borderId="47" xfId="0" applyFont="1" applyBorder="1" applyAlignment="1">
      <alignment vertical="center" shrinkToFit="1"/>
    </xf>
    <xf numFmtId="0" fontId="26" fillId="0" borderId="11" xfId="0" applyFont="1" applyBorder="1" applyAlignment="1">
      <alignment vertical="center" shrinkToFit="1"/>
    </xf>
    <xf numFmtId="0" fontId="26" fillId="0" borderId="1" xfId="0" applyFont="1" applyBorder="1" applyAlignment="1">
      <alignment vertical="center" shrinkToFit="1"/>
    </xf>
    <xf numFmtId="0" fontId="26" fillId="0" borderId="15" xfId="0" applyFont="1" applyBorder="1" applyAlignment="1">
      <alignment vertical="center" shrinkToFit="1"/>
    </xf>
    <xf numFmtId="0" fontId="26" fillId="0" borderId="21" xfId="0" applyFont="1" applyBorder="1" applyAlignment="1">
      <alignment vertical="center" shrinkToFit="1"/>
    </xf>
    <xf numFmtId="0" fontId="26" fillId="0" borderId="40" xfId="0" applyFont="1" applyBorder="1" applyAlignment="1">
      <alignment vertical="center" shrinkToFit="1"/>
    </xf>
    <xf numFmtId="0" fontId="26" fillId="0" borderId="13" xfId="0" applyFont="1" applyBorder="1" applyAlignment="1">
      <alignment vertical="center" shrinkToFit="1"/>
    </xf>
    <xf numFmtId="0" fontId="26" fillId="0" borderId="16" xfId="0" applyFont="1" applyBorder="1" applyAlignment="1">
      <alignment vertical="center" shrinkToFit="1"/>
    </xf>
    <xf numFmtId="0" fontId="23" fillId="0" borderId="54" xfId="0" applyFont="1" applyBorder="1" applyAlignment="1">
      <alignment horizontal="center" vertical="center"/>
    </xf>
    <xf numFmtId="0" fontId="23" fillId="0" borderId="55" xfId="0" applyFont="1" applyBorder="1" applyAlignment="1">
      <alignment horizontal="center" vertical="center"/>
    </xf>
    <xf numFmtId="0" fontId="23" fillId="0" borderId="35" xfId="0" applyFont="1" applyBorder="1" applyAlignment="1">
      <alignment horizontal="center" vertical="center" wrapText="1"/>
    </xf>
    <xf numFmtId="0" fontId="23" fillId="0" borderId="34" xfId="0" applyFont="1" applyBorder="1" applyAlignment="1">
      <alignment horizontal="center" vertical="center"/>
    </xf>
    <xf numFmtId="0" fontId="23" fillId="0" borderId="36" xfId="0" applyFont="1" applyBorder="1" applyAlignment="1">
      <alignment horizontal="center" vertical="center"/>
    </xf>
    <xf numFmtId="0" fontId="13" fillId="0" borderId="54" xfId="2" applyFont="1" applyBorder="1" applyAlignment="1">
      <alignment horizontal="left" vertical="center"/>
    </xf>
    <xf numFmtId="0" fontId="13" fillId="0" borderId="55" xfId="2" applyFont="1" applyBorder="1" applyAlignment="1">
      <alignment horizontal="left" vertical="center"/>
    </xf>
    <xf numFmtId="0" fontId="13" fillId="0" borderId="56" xfId="2" applyFont="1" applyBorder="1" applyAlignment="1">
      <alignment horizontal="left" vertical="center"/>
    </xf>
    <xf numFmtId="0" fontId="23" fillId="0" borderId="56" xfId="0" applyFont="1" applyBorder="1" applyAlignment="1">
      <alignment horizontal="center" vertical="center"/>
    </xf>
    <xf numFmtId="0" fontId="21" fillId="0" borderId="31" xfId="0" applyFont="1" applyBorder="1" applyAlignment="1">
      <alignment horizontal="left" vertical="center" shrinkToFit="1"/>
    </xf>
    <xf numFmtId="0" fontId="21" fillId="0" borderId="44" xfId="0" applyFont="1" applyBorder="1" applyAlignment="1">
      <alignment horizontal="left" vertical="center" shrinkToFit="1"/>
    </xf>
    <xf numFmtId="0" fontId="21" fillId="0" borderId="28" xfId="0" applyFont="1" applyBorder="1" applyAlignment="1">
      <alignment horizontal="left" vertical="center" shrinkToFit="1"/>
    </xf>
    <xf numFmtId="0" fontId="13" fillId="0" borderId="60" xfId="2" applyFont="1" applyBorder="1" applyAlignment="1">
      <alignment horizontal="left" vertical="center" wrapText="1"/>
    </xf>
    <xf numFmtId="0" fontId="13" fillId="0" borderId="62" xfId="2" applyFont="1" applyBorder="1" applyAlignment="1">
      <alignment horizontal="left" vertical="center" wrapText="1"/>
    </xf>
    <xf numFmtId="0" fontId="3" fillId="0" borderId="60" xfId="2" applyFont="1" applyBorder="1" applyAlignment="1">
      <alignment horizontal="left" vertical="center" wrapText="1"/>
    </xf>
    <xf numFmtId="0" fontId="3" fillId="0" borderId="61" xfId="2" applyFont="1" applyBorder="1" applyAlignment="1">
      <alignment horizontal="left" vertical="center" wrapText="1"/>
    </xf>
    <xf numFmtId="0" fontId="3" fillId="0" borderId="62" xfId="2" applyFont="1" applyBorder="1" applyAlignment="1">
      <alignment horizontal="left" vertical="center" wrapText="1"/>
    </xf>
    <xf numFmtId="0" fontId="21" fillId="0" borderId="31" xfId="0" applyFont="1" applyBorder="1" applyAlignment="1">
      <alignment vertical="center" shrinkToFit="1"/>
    </xf>
    <xf numFmtId="0" fontId="21" fillId="0" borderId="44" xfId="0" applyFont="1" applyBorder="1" applyAlignment="1">
      <alignment vertical="center" shrinkToFit="1"/>
    </xf>
    <xf numFmtId="0" fontId="23" fillId="0" borderId="35" xfId="0" applyFont="1" applyBorder="1" applyAlignment="1">
      <alignment horizontal="center" vertical="center"/>
    </xf>
    <xf numFmtId="0" fontId="12" fillId="0" borderId="54" xfId="2" applyFont="1" applyBorder="1" applyAlignment="1">
      <alignment horizontal="left" vertical="center" wrapText="1"/>
    </xf>
    <xf numFmtId="0" fontId="12" fillId="0" borderId="55" xfId="2" applyFont="1" applyBorder="1" applyAlignment="1">
      <alignment horizontal="left" vertical="center" wrapText="1"/>
    </xf>
    <xf numFmtId="0" fontId="12" fillId="0" borderId="56" xfId="2" applyFont="1" applyBorder="1" applyAlignment="1">
      <alignment horizontal="left" vertical="center" wrapText="1"/>
    </xf>
    <xf numFmtId="0" fontId="14" fillId="0" borderId="60" xfId="2" applyFont="1" applyBorder="1" applyAlignment="1">
      <alignment horizontal="left" vertical="center" wrapText="1"/>
    </xf>
    <xf numFmtId="0" fontId="14" fillId="0" borderId="61" xfId="2" applyFont="1" applyBorder="1" applyAlignment="1">
      <alignment horizontal="left" vertical="center" wrapText="1"/>
    </xf>
    <xf numFmtId="0" fontId="14" fillId="0" borderId="62" xfId="2" applyFont="1" applyBorder="1" applyAlignment="1">
      <alignment horizontal="left" vertical="center" wrapText="1"/>
    </xf>
    <xf numFmtId="0" fontId="12" fillId="0" borderId="35" xfId="2" applyFont="1" applyBorder="1" applyAlignment="1">
      <alignment horizontal="left" vertical="center" wrapText="1"/>
    </xf>
    <xf numFmtId="0" fontId="12" fillId="0" borderId="34" xfId="2" applyFont="1" applyBorder="1" applyAlignment="1">
      <alignment horizontal="left" vertical="center" wrapText="1"/>
    </xf>
    <xf numFmtId="0" fontId="12" fillId="0" borderId="36" xfId="2" applyFont="1" applyBorder="1" applyAlignment="1">
      <alignment horizontal="left" vertical="center" wrapText="1"/>
    </xf>
    <xf numFmtId="0" fontId="15" fillId="0" borderId="35" xfId="2" applyFont="1" applyBorder="1" applyAlignment="1">
      <alignment horizontal="left" vertical="center"/>
    </xf>
    <xf numFmtId="0" fontId="15" fillId="0" borderId="34" xfId="2" applyFont="1" applyBorder="1" applyAlignment="1">
      <alignment horizontal="left" vertical="center"/>
    </xf>
    <xf numFmtId="0" fontId="15" fillId="0" borderId="36" xfId="2" applyFont="1" applyBorder="1" applyAlignment="1">
      <alignment horizontal="left" vertical="center"/>
    </xf>
    <xf numFmtId="0" fontId="15" fillId="0" borderId="60" xfId="2" applyFont="1" applyBorder="1" applyAlignment="1">
      <alignment horizontal="left" vertical="center"/>
    </xf>
    <xf numFmtId="0" fontId="15" fillId="0" borderId="62" xfId="2" applyFont="1" applyBorder="1" applyAlignment="1">
      <alignment horizontal="left" vertical="center"/>
    </xf>
    <xf numFmtId="0" fontId="13" fillId="0" borderId="54" xfId="2" applyFont="1" applyBorder="1" applyAlignment="1">
      <alignment horizontal="left" vertical="center" wrapText="1"/>
    </xf>
    <xf numFmtId="0" fontId="13" fillId="0" borderId="55" xfId="2" applyFont="1" applyBorder="1" applyAlignment="1">
      <alignment horizontal="left" vertical="center" wrapText="1"/>
    </xf>
    <xf numFmtId="0" fontId="13" fillId="0" borderId="61" xfId="2" applyFont="1" applyBorder="1" applyAlignment="1">
      <alignment horizontal="left" vertical="center" wrapText="1"/>
    </xf>
    <xf numFmtId="0" fontId="13" fillId="0" borderId="56" xfId="2" applyFont="1" applyBorder="1" applyAlignment="1">
      <alignment horizontal="left" vertical="center" wrapText="1"/>
    </xf>
    <xf numFmtId="0" fontId="16" fillId="0" borderId="35" xfId="2" applyFont="1" applyBorder="1" applyAlignment="1">
      <alignment horizontal="center" vertical="center" shrinkToFit="1"/>
    </xf>
    <xf numFmtId="0" fontId="16" fillId="0" borderId="7" xfId="2" applyFont="1" applyBorder="1" applyAlignment="1">
      <alignment horizontal="center" vertical="center" shrinkToFit="1"/>
    </xf>
    <xf numFmtId="0" fontId="16" fillId="0" borderId="17" xfId="2" applyFont="1" applyBorder="1" applyAlignment="1">
      <alignment horizontal="center" vertical="center" shrinkToFit="1"/>
    </xf>
    <xf numFmtId="0" fontId="21" fillId="0" borderId="30" xfId="0" applyFont="1" applyBorder="1" applyAlignment="1">
      <alignment vertical="center" shrinkToFit="1"/>
    </xf>
    <xf numFmtId="0" fontId="21" fillId="0" borderId="33" xfId="0" applyFont="1" applyBorder="1" applyAlignment="1">
      <alignment vertical="center" shrinkToFit="1"/>
    </xf>
    <xf numFmtId="0" fontId="21" fillId="0" borderId="12" xfId="0" applyFont="1" applyBorder="1" applyAlignment="1">
      <alignment vertical="center" shrinkToFit="1"/>
    </xf>
    <xf numFmtId="0" fontId="21" fillId="0" borderId="13" xfId="0" applyFont="1" applyBorder="1" applyAlignment="1">
      <alignment vertical="center" shrinkToFit="1"/>
    </xf>
    <xf numFmtId="0" fontId="21" fillId="0" borderId="52" xfId="0" applyFont="1" applyBorder="1" applyAlignment="1">
      <alignment vertical="center" shrinkToFit="1"/>
    </xf>
    <xf numFmtId="0" fontId="21" fillId="0" borderId="46" xfId="0" applyFont="1" applyBorder="1" applyAlignment="1">
      <alignment vertical="center" shrinkToFit="1"/>
    </xf>
    <xf numFmtId="0" fontId="21" fillId="0" borderId="49" xfId="0" applyFont="1" applyBorder="1" applyAlignment="1">
      <alignment vertical="center" wrapText="1" shrinkToFit="1"/>
    </xf>
    <xf numFmtId="0" fontId="21" fillId="0" borderId="20" xfId="0" applyFont="1" applyBorder="1" applyAlignment="1">
      <alignment vertical="center" wrapText="1" shrinkToFit="1"/>
    </xf>
    <xf numFmtId="0" fontId="21" fillId="0" borderId="28" xfId="0" applyFont="1" applyBorder="1" applyAlignment="1">
      <alignment vertical="center" wrapText="1" shrinkToFit="1"/>
    </xf>
    <xf numFmtId="0" fontId="21" fillId="0" borderId="2" xfId="0" applyFont="1" applyBorder="1" applyAlignment="1">
      <alignment vertical="center" shrinkToFit="1"/>
    </xf>
    <xf numFmtId="0" fontId="21" fillId="0" borderId="4" xfId="0" applyFont="1" applyBorder="1" applyAlignment="1">
      <alignment vertical="center" shrinkToFit="1"/>
    </xf>
    <xf numFmtId="0" fontId="21" fillId="0" borderId="28" xfId="0" applyFont="1" applyBorder="1" applyAlignment="1">
      <alignment vertical="center" shrinkToFit="1"/>
    </xf>
    <xf numFmtId="0" fontId="21" fillId="0" borderId="48" xfId="0" applyFont="1" applyBorder="1" applyAlignment="1">
      <alignment vertical="center" shrinkToFit="1"/>
    </xf>
    <xf numFmtId="0" fontId="21" fillId="0" borderId="3" xfId="0" applyFont="1" applyBorder="1" applyAlignment="1">
      <alignment vertical="center" shrinkToFit="1"/>
    </xf>
    <xf numFmtId="0" fontId="21" fillId="0" borderId="57" xfId="0" applyFont="1" applyBorder="1" applyAlignment="1">
      <alignment vertical="center" shrinkToFit="1"/>
    </xf>
    <xf numFmtId="0" fontId="21" fillId="0" borderId="38" xfId="0" applyFont="1" applyBorder="1" applyAlignment="1">
      <alignment vertical="center" shrinkToFit="1"/>
    </xf>
    <xf numFmtId="0" fontId="21" fillId="0" borderId="11" xfId="0" applyFont="1" applyBorder="1" applyAlignment="1">
      <alignment vertical="center" shrinkToFit="1"/>
    </xf>
    <xf numFmtId="0" fontId="21" fillId="0" borderId="1" xfId="0" applyFont="1" applyBorder="1" applyAlignment="1">
      <alignment vertical="center" shrinkToFit="1"/>
    </xf>
    <xf numFmtId="0" fontId="21" fillId="0" borderId="49" xfId="0" applyFont="1" applyBorder="1" applyAlignment="1">
      <alignment vertical="center" shrinkToFit="1"/>
    </xf>
    <xf numFmtId="0" fontId="21" fillId="0" borderId="29" xfId="0" applyFont="1" applyBorder="1" applyAlignment="1">
      <alignment vertical="center" shrinkToFit="1"/>
    </xf>
    <xf numFmtId="0" fontId="17" fillId="0" borderId="0" xfId="0" applyFont="1" applyAlignment="1">
      <alignment horizontal="center" vertical="center" shrinkToFit="1"/>
    </xf>
    <xf numFmtId="0" fontId="20" fillId="0" borderId="1" xfId="0" applyFont="1" applyBorder="1" applyAlignment="1">
      <alignment horizontal="right" vertical="center" indent="1"/>
    </xf>
    <xf numFmtId="0" fontId="20" fillId="2" borderId="12" xfId="0" applyFont="1" applyFill="1" applyBorder="1" applyAlignment="1">
      <alignment horizontal="right" vertical="center" indent="1"/>
    </xf>
    <xf numFmtId="0" fontId="20" fillId="2" borderId="13" xfId="0" applyFont="1" applyFill="1" applyBorder="1" applyAlignment="1">
      <alignment horizontal="right" vertical="center" indent="1"/>
    </xf>
    <xf numFmtId="0" fontId="20" fillId="2" borderId="9" xfId="0" applyFont="1" applyFill="1" applyBorder="1" applyAlignment="1">
      <alignment horizontal="right" vertical="center" indent="1"/>
    </xf>
    <xf numFmtId="0" fontId="20" fillId="2" borderId="10" xfId="0" applyFont="1" applyFill="1" applyBorder="1" applyAlignment="1">
      <alignment horizontal="right" vertical="center" indent="1"/>
    </xf>
    <xf numFmtId="0" fontId="20" fillId="0" borderId="39" xfId="0" applyFont="1" applyBorder="1" applyAlignment="1">
      <alignment horizontal="right" vertical="center" indent="1"/>
    </xf>
    <xf numFmtId="0" fontId="20" fillId="0" borderId="2" xfId="0" applyFont="1" applyBorder="1" applyAlignment="1">
      <alignment horizontal="right" vertical="center" wrapText="1" indent="1" shrinkToFit="1"/>
    </xf>
    <xf numFmtId="0" fontId="20" fillId="0" borderId="3" xfId="0" applyFont="1" applyBorder="1" applyAlignment="1">
      <alignment horizontal="right" vertical="center" indent="1" shrinkToFit="1"/>
    </xf>
    <xf numFmtId="0" fontId="20" fillId="0" borderId="2" xfId="0" applyFont="1" applyBorder="1" applyAlignment="1">
      <alignment horizontal="right" vertical="center" indent="1"/>
    </xf>
    <xf numFmtId="0" fontId="20" fillId="0" borderId="3" xfId="0" applyFont="1" applyBorder="1" applyAlignment="1">
      <alignment horizontal="right" vertical="center" indent="1"/>
    </xf>
    <xf numFmtId="0" fontId="24" fillId="0" borderId="1" xfId="0" applyFont="1" applyBorder="1" applyAlignment="1">
      <alignment vertical="center" shrinkToFit="1"/>
    </xf>
    <xf numFmtId="0" fontId="20" fillId="0" borderId="25" xfId="0" applyFont="1" applyBorder="1" applyAlignment="1">
      <alignment horizontal="right" vertical="center" indent="1"/>
    </xf>
    <xf numFmtId="0" fontId="20" fillId="0" borderId="0" xfId="0" applyFont="1" applyAlignment="1">
      <alignment horizontal="right" vertical="center" indent="1"/>
    </xf>
    <xf numFmtId="0" fontId="20" fillId="0" borderId="5" xfId="0" applyFont="1" applyBorder="1" applyAlignment="1">
      <alignment horizontal="right" vertical="center" indent="1"/>
    </xf>
    <xf numFmtId="0" fontId="20" fillId="0" borderId="6" xfId="0" applyFont="1" applyBorder="1" applyAlignment="1">
      <alignment horizontal="right" vertical="center" indent="1"/>
    </xf>
    <xf numFmtId="0" fontId="24" fillId="0" borderId="1" xfId="0" applyFont="1" applyBorder="1" applyAlignment="1">
      <alignment horizontal="right" vertical="center" shrinkToFit="1"/>
    </xf>
    <xf numFmtId="0" fontId="27" fillId="0" borderId="1" xfId="0" applyFont="1" applyBorder="1" applyAlignment="1">
      <alignment horizontal="right" vertical="center" shrinkToFit="1"/>
    </xf>
    <xf numFmtId="0" fontId="0" fillId="0" borderId="1" xfId="0" applyBorder="1">
      <alignment vertical="center"/>
    </xf>
    <xf numFmtId="0" fontId="0" fillId="0" borderId="38" xfId="0" applyBorder="1" applyAlignment="1">
      <alignment vertical="center" shrinkToFit="1"/>
    </xf>
    <xf numFmtId="0" fontId="0" fillId="0" borderId="1" xfId="0" applyBorder="1" applyAlignment="1">
      <alignment vertical="center" shrinkToFit="1"/>
    </xf>
    <xf numFmtId="0" fontId="28" fillId="0" borderId="0" xfId="0" applyFont="1" applyAlignment="1">
      <alignment vertical="center" wrapText="1"/>
    </xf>
    <xf numFmtId="177" fontId="29" fillId="0" borderId="0" xfId="0" applyNumberFormat="1" applyFont="1" applyAlignment="1">
      <alignment vertical="center" shrinkToFit="1"/>
    </xf>
    <xf numFmtId="0" fontId="22" fillId="0" borderId="47" xfId="0" applyFont="1" applyBorder="1" applyAlignment="1">
      <alignment horizontal="left" vertical="center"/>
    </xf>
    <xf numFmtId="0" fontId="22" fillId="0" borderId="37" xfId="0" applyFont="1" applyBorder="1" applyAlignment="1">
      <alignment horizontal="left" vertical="center"/>
    </xf>
    <xf numFmtId="0" fontId="22" fillId="0" borderId="35" xfId="0" applyFont="1" applyBorder="1" applyAlignment="1">
      <alignment horizontal="left" vertical="center"/>
    </xf>
    <xf numFmtId="0" fontId="22" fillId="0" borderId="17" xfId="0" applyFont="1" applyBorder="1" applyAlignment="1">
      <alignment horizontal="left" vertical="center"/>
    </xf>
    <xf numFmtId="0" fontId="22" fillId="0" borderId="36" xfId="0" applyFont="1" applyBorder="1" applyAlignment="1">
      <alignment horizontal="left" vertical="center"/>
    </xf>
    <xf numFmtId="0" fontId="22" fillId="0" borderId="19" xfId="0" applyFont="1" applyBorder="1" applyAlignment="1">
      <alignment horizontal="left" vertical="center"/>
    </xf>
    <xf numFmtId="0" fontId="21" fillId="0" borderId="9" xfId="0" applyFont="1" applyBorder="1" applyAlignment="1">
      <alignment vertical="center" shrinkToFit="1"/>
    </xf>
    <xf numFmtId="0" fontId="21" fillId="0" borderId="10" xfId="0" applyFont="1" applyBorder="1" applyAlignment="1">
      <alignment vertical="center" shrinkToFit="1"/>
    </xf>
    <xf numFmtId="177" fontId="30" fillId="0" borderId="8" xfId="0" applyNumberFormat="1" applyFont="1" applyBorder="1" applyAlignment="1">
      <alignment vertical="center" shrinkToFit="1"/>
    </xf>
    <xf numFmtId="0" fontId="30" fillId="0" borderId="8" xfId="0" applyFont="1" applyBorder="1" applyAlignment="1">
      <alignment vertical="center" shrinkToFit="1"/>
    </xf>
    <xf numFmtId="0" fontId="21" fillId="0" borderId="45" xfId="0" applyFont="1" applyBorder="1" applyAlignment="1">
      <alignment vertical="center" shrinkToFit="1"/>
    </xf>
    <xf numFmtId="0" fontId="21" fillId="0" borderId="29" xfId="0" applyFont="1" applyBorder="1" applyAlignment="1">
      <alignment horizontal="left" vertical="center" shrinkToFit="1"/>
    </xf>
    <xf numFmtId="0" fontId="21" fillId="0" borderId="46" xfId="0" applyFont="1" applyBorder="1" applyAlignment="1">
      <alignment horizontal="left" vertical="center" shrinkToFit="1"/>
    </xf>
    <xf numFmtId="0" fontId="21" fillId="0" borderId="2" xfId="0" applyFont="1" applyBorder="1" applyAlignment="1">
      <alignment horizontal="left" vertical="center" shrinkToFit="1"/>
    </xf>
    <xf numFmtId="0" fontId="21" fillId="0" borderId="45" xfId="0" applyFont="1" applyBorder="1" applyAlignment="1">
      <alignment horizontal="left" vertical="center" shrinkToFit="1"/>
    </xf>
    <xf numFmtId="0" fontId="5" fillId="0" borderId="8" xfId="2" applyBorder="1" applyAlignment="1">
      <alignment vertical="center" shrinkToFit="1"/>
    </xf>
    <xf numFmtId="0" fontId="21" fillId="0" borderId="51" xfId="0" applyFont="1" applyBorder="1" applyAlignment="1">
      <alignment vertical="center" shrinkToFit="1"/>
    </xf>
    <xf numFmtId="0" fontId="21" fillId="0" borderId="53" xfId="0" applyFont="1" applyBorder="1" applyAlignment="1">
      <alignment vertical="center" shrinkToFit="1"/>
    </xf>
    <xf numFmtId="0" fontId="22" fillId="0" borderId="34" xfId="0" applyFont="1" applyBorder="1" applyAlignment="1">
      <alignment horizontal="left" vertical="center"/>
    </xf>
    <xf numFmtId="0" fontId="22" fillId="0" borderId="18" xfId="0" applyFont="1" applyBorder="1" applyAlignment="1">
      <alignment horizontal="left" vertical="center"/>
    </xf>
    <xf numFmtId="0" fontId="21" fillId="0" borderId="50" xfId="0" applyFont="1" applyBorder="1" applyAlignment="1">
      <alignment vertical="center" shrinkToFit="1"/>
    </xf>
    <xf numFmtId="0" fontId="21" fillId="0" borderId="8" xfId="0" applyFont="1" applyBorder="1" applyAlignment="1">
      <alignment vertical="center" shrinkToFit="1"/>
    </xf>
    <xf numFmtId="0" fontId="23" fillId="0" borderId="22" xfId="0" applyFont="1" applyBorder="1" applyAlignment="1">
      <alignment horizontal="center" vertical="center"/>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7" fillId="0" borderId="42" xfId="2" applyFont="1" applyBorder="1" applyAlignment="1">
      <alignment horizontal="left" vertical="center" wrapText="1"/>
    </xf>
    <xf numFmtId="0" fontId="7" fillId="0" borderId="27" xfId="2" applyFont="1" applyBorder="1" applyAlignment="1">
      <alignment horizontal="left" vertical="center" wrapText="1"/>
    </xf>
    <xf numFmtId="0" fontId="7" fillId="0" borderId="43" xfId="2" applyFont="1" applyBorder="1" applyAlignment="1">
      <alignment horizontal="left" vertical="center" wrapText="1"/>
    </xf>
    <xf numFmtId="0" fontId="7" fillId="0" borderId="60" xfId="2" applyFont="1" applyBorder="1" applyAlignment="1">
      <alignment horizontal="left" vertical="center" wrapText="1"/>
    </xf>
    <xf numFmtId="0" fontId="7" fillId="0" borderId="61" xfId="2" applyFont="1" applyBorder="1" applyAlignment="1">
      <alignment horizontal="left" vertical="center" wrapText="1"/>
    </xf>
    <xf numFmtId="0" fontId="7" fillId="0" borderId="62" xfId="2" applyFont="1" applyBorder="1" applyAlignment="1">
      <alignment horizontal="left" vertical="center" wrapText="1"/>
    </xf>
    <xf numFmtId="0" fontId="21" fillId="0" borderId="20" xfId="0" applyFont="1" applyBorder="1" applyAlignment="1">
      <alignment vertical="center" shrinkToFit="1"/>
    </xf>
    <xf numFmtId="0" fontId="26" fillId="0" borderId="47" xfId="0" applyFont="1" applyBorder="1" applyAlignment="1">
      <alignment vertical="center" shrinkToFit="1"/>
    </xf>
    <xf numFmtId="0" fontId="26" fillId="0" borderId="37" xfId="0" applyFont="1" applyBorder="1" applyAlignment="1">
      <alignment vertical="center" shrinkToFit="1"/>
    </xf>
  </cellXfs>
  <cellStyles count="3">
    <cellStyle name="標準" xfId="0" builtinId="0"/>
    <cellStyle name="標準 2" xfId="1" xr:uid="{00000000-0005-0000-0000-000001000000}"/>
    <cellStyle name="標準 3" xfId="2" xr:uid="{00000000-0005-0000-0000-000002000000}"/>
  </cellStyles>
  <dxfs count="428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00FF00"/>
        </patternFill>
      </fill>
    </dxf>
    <dxf>
      <fill>
        <patternFill patternType="none">
          <bgColor auto="1"/>
        </patternFill>
      </fill>
    </dxf>
    <dxf>
      <fill>
        <patternFill>
          <bgColor rgb="FFCCFFFF"/>
        </patternFill>
      </fill>
    </dxf>
    <dxf>
      <fill>
        <patternFill patternType="solid">
          <bgColor rgb="FFCC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FF"/>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00FF00"/>
        </patternFill>
      </fill>
    </dxf>
    <dxf>
      <fill>
        <patternFill patternType="none">
          <bgColor auto="1"/>
        </patternFill>
      </fill>
    </dxf>
    <dxf>
      <fill>
        <patternFill>
          <bgColor rgb="FFCCFFFF"/>
        </patternFill>
      </fill>
    </dxf>
    <dxf>
      <fill>
        <patternFill patternType="solid">
          <bgColor rgb="FFCC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FF"/>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00FF00"/>
        </patternFill>
      </fill>
    </dxf>
    <dxf>
      <fill>
        <patternFill patternType="none">
          <bgColor auto="1"/>
        </patternFill>
      </fill>
    </dxf>
    <dxf>
      <fill>
        <patternFill>
          <bgColor rgb="FFCCFFFF"/>
        </patternFill>
      </fill>
    </dxf>
    <dxf>
      <fill>
        <patternFill patternType="solid">
          <bgColor rgb="FFCC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FF"/>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00FF00"/>
        </patternFill>
      </fill>
    </dxf>
    <dxf>
      <fill>
        <patternFill patternType="none">
          <bgColor auto="1"/>
        </patternFill>
      </fill>
    </dxf>
    <dxf>
      <fill>
        <patternFill>
          <bgColor rgb="FFCCFFFF"/>
        </patternFill>
      </fill>
    </dxf>
    <dxf>
      <fill>
        <patternFill patternType="solid">
          <bgColor rgb="FFCCFFFF"/>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FF"/>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66CC"/>
        </patternFill>
      </fill>
    </dxf>
    <dxf>
      <fill>
        <patternFill>
          <bgColor rgb="FFFF66CC"/>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66CC"/>
      <color rgb="FFFF99CC"/>
      <color rgb="FFFF66FF"/>
      <color rgb="FF009900"/>
      <color rgb="FFFF6699"/>
      <color rgb="FFFF99FF"/>
      <color rgb="FFCCFFFF"/>
      <color rgb="FF66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200025</xdr:colOff>
      <xdr:row>1</xdr:row>
      <xdr:rowOff>47625</xdr:rowOff>
    </xdr:from>
    <xdr:to>
      <xdr:col>1</xdr:col>
      <xdr:colOff>523875</xdr:colOff>
      <xdr:row>2</xdr:row>
      <xdr:rowOff>145912</xdr:rowOff>
    </xdr:to>
    <xdr:sp macro="" textlink="">
      <xdr:nvSpPr>
        <xdr:cNvPr id="2" name="正方形/長方形 1">
          <a:extLst>
            <a:ext uri="{FF2B5EF4-FFF2-40B4-BE49-F238E27FC236}">
              <a16:creationId xmlns:a16="http://schemas.microsoft.com/office/drawing/2014/main" id="{5A444B07-61CD-4E51-B9DB-703F1E88ADD5}"/>
            </a:ext>
          </a:extLst>
        </xdr:cNvPr>
        <xdr:cNvSpPr/>
      </xdr:nvSpPr>
      <xdr:spPr>
        <a:xfrm>
          <a:off x="200025" y="428625"/>
          <a:ext cx="1419225" cy="412612"/>
        </a:xfrm>
        <a:prstGeom prst="rect">
          <a:avLst/>
        </a:prstGeom>
        <a:solidFill>
          <a:sysClr val="windowText" lastClr="000000">
            <a:lumMod val="75000"/>
            <a:lumOff val="25000"/>
          </a:sysClr>
        </a:solidFill>
        <a:ln w="25400" cap="flat" cmpd="sng" algn="ctr">
          <a:no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20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a:t>
          </a:r>
          <a:r>
            <a:rPr kumimoji="1" lang="ja-JP" altLang="en-US" sz="20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記入例</a:t>
          </a:r>
          <a:r>
            <a:rPr kumimoji="1" lang="en-US" altLang="ja-JP" sz="20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a:t>
          </a:r>
          <a:endParaRPr kumimoji="1" lang="ja-JP" altLang="en-US" sz="20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xdr:txBody>
    </xdr:sp>
    <xdr:clientData/>
  </xdr:twoCellAnchor>
  <xdr:twoCellAnchor>
    <xdr:from>
      <xdr:col>13</xdr:col>
      <xdr:colOff>57150</xdr:colOff>
      <xdr:row>9</xdr:row>
      <xdr:rowOff>38100</xdr:rowOff>
    </xdr:from>
    <xdr:to>
      <xdr:col>17</xdr:col>
      <xdr:colOff>224486</xdr:colOff>
      <xdr:row>23</xdr:row>
      <xdr:rowOff>47625</xdr:rowOff>
    </xdr:to>
    <xdr:grpSp>
      <xdr:nvGrpSpPr>
        <xdr:cNvPr id="7" name="グループ化 6">
          <a:extLst>
            <a:ext uri="{FF2B5EF4-FFF2-40B4-BE49-F238E27FC236}">
              <a16:creationId xmlns:a16="http://schemas.microsoft.com/office/drawing/2014/main" id="{0AB49FA0-B6E5-6051-DA3E-6ABD70E4E6FE}"/>
            </a:ext>
          </a:extLst>
        </xdr:cNvPr>
        <xdr:cNvGrpSpPr/>
      </xdr:nvGrpSpPr>
      <xdr:grpSpPr>
        <a:xfrm>
          <a:off x="9667875" y="3162300"/>
          <a:ext cx="2910536" cy="4095750"/>
          <a:chOff x="9667875" y="3162300"/>
          <a:chExt cx="2910536" cy="4095750"/>
        </a:xfrm>
      </xdr:grpSpPr>
      <xdr:sp macro="" textlink="">
        <xdr:nvSpPr>
          <xdr:cNvPr id="4" name="右中かっこ 3">
            <a:extLst>
              <a:ext uri="{FF2B5EF4-FFF2-40B4-BE49-F238E27FC236}">
                <a16:creationId xmlns:a16="http://schemas.microsoft.com/office/drawing/2014/main" id="{DA0A2225-4C1D-8DBB-09F5-CDFC318C0B9A}"/>
              </a:ext>
            </a:extLst>
          </xdr:cNvPr>
          <xdr:cNvSpPr/>
        </xdr:nvSpPr>
        <xdr:spPr>
          <a:xfrm>
            <a:off x="9677400" y="3162300"/>
            <a:ext cx="109321" cy="819367"/>
          </a:xfrm>
          <a:prstGeom prst="rightBrace">
            <a:avLst>
              <a:gd name="adj1" fmla="val 48333"/>
              <a:gd name="adj2" fmla="val 50000"/>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5" name="フリーフォーム 2">
            <a:extLst>
              <a:ext uri="{FF2B5EF4-FFF2-40B4-BE49-F238E27FC236}">
                <a16:creationId xmlns:a16="http://schemas.microsoft.com/office/drawing/2014/main" id="{5B792AF3-C213-C92D-1951-EC0E90A7126E}"/>
              </a:ext>
            </a:extLst>
          </xdr:cNvPr>
          <xdr:cNvSpPr/>
        </xdr:nvSpPr>
        <xdr:spPr>
          <a:xfrm>
            <a:off x="9667875" y="3571226"/>
            <a:ext cx="529287" cy="2943873"/>
          </a:xfrm>
          <a:custGeom>
            <a:avLst/>
            <a:gdLst>
              <a:gd name="connsiteX0" fmla="*/ 190500 w 704850"/>
              <a:gd name="connsiteY0" fmla="*/ 0 h 2657475"/>
              <a:gd name="connsiteX1" fmla="*/ 704850 w 704850"/>
              <a:gd name="connsiteY1" fmla="*/ 0 h 2657475"/>
              <a:gd name="connsiteX2" fmla="*/ 704850 w 704850"/>
              <a:gd name="connsiteY2" fmla="*/ 2381250 h 2657475"/>
              <a:gd name="connsiteX3" fmla="*/ 0 w 704850"/>
              <a:gd name="connsiteY3" fmla="*/ 2657475 h 2657475"/>
            </a:gdLst>
            <a:ahLst/>
            <a:cxnLst>
              <a:cxn ang="0">
                <a:pos x="connsiteX0" y="connsiteY0"/>
              </a:cxn>
              <a:cxn ang="0">
                <a:pos x="connsiteX1" y="connsiteY1"/>
              </a:cxn>
              <a:cxn ang="0">
                <a:pos x="connsiteX2" y="connsiteY2"/>
              </a:cxn>
              <a:cxn ang="0">
                <a:pos x="connsiteX3" y="connsiteY3"/>
              </a:cxn>
            </a:cxnLst>
            <a:rect l="l" t="t" r="r" b="b"/>
            <a:pathLst>
              <a:path w="704850" h="2657475">
                <a:moveTo>
                  <a:pt x="190500" y="0"/>
                </a:moveTo>
                <a:lnTo>
                  <a:pt x="704850" y="0"/>
                </a:lnTo>
                <a:lnTo>
                  <a:pt x="704850" y="2381250"/>
                </a:lnTo>
                <a:lnTo>
                  <a:pt x="0" y="2657475"/>
                </a:lnTo>
              </a:path>
            </a:pathLst>
          </a:custGeom>
          <a:ln w="38100" cap="flat" cmpd="sng" algn="ctr">
            <a:solidFill>
              <a:schemeClr val="dk1"/>
            </a:solidFill>
            <a:prstDash val="solid"/>
            <a:round/>
            <a:headEnd type="none" w="med" len="med"/>
            <a:tailEnd type="arrow" w="med" len="med"/>
          </a:ln>
        </xdr:spPr>
        <xdr:style>
          <a:lnRef idx="0">
            <a:scrgbClr r="0" g="0" b="0"/>
          </a:lnRef>
          <a:fillRef idx="0">
            <a:scrgbClr r="0" g="0" b="0"/>
          </a:fillRef>
          <a:effectRef idx="0">
            <a:scrgbClr r="0" g="0" b="0"/>
          </a:effectRef>
          <a:fontRef idx="minor">
            <a:schemeClr val="tx1"/>
          </a:fontRef>
        </xdr:style>
        <xdr:txBody>
          <a:bodyPr vertOverflow="clip" horzOverflow="clip" rtlCol="0" anchor="t"/>
          <a:lstStyle/>
          <a:p>
            <a:pPr algn="l"/>
            <a:endParaRPr kumimoji="1" lang="ja-JP" altLang="en-US" sz="1100"/>
          </a:p>
        </xdr:txBody>
      </xdr:sp>
      <xdr:sp macro="" textlink="">
        <xdr:nvSpPr>
          <xdr:cNvPr id="6" name="テキスト ボックス 5">
            <a:extLst>
              <a:ext uri="{FF2B5EF4-FFF2-40B4-BE49-F238E27FC236}">
                <a16:creationId xmlns:a16="http://schemas.microsoft.com/office/drawing/2014/main" id="{820EE3D6-2C40-84AD-6E81-9B528DF9E29B}"/>
              </a:ext>
            </a:extLst>
          </xdr:cNvPr>
          <xdr:cNvSpPr txBox="1"/>
        </xdr:nvSpPr>
        <xdr:spPr>
          <a:xfrm>
            <a:off x="10320986" y="3485502"/>
            <a:ext cx="2257425" cy="377254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アレルゲン食品名をドロップダウンリストから選択</a:t>
            </a:r>
            <a:endParaRPr kumimoji="1" lang="en-US" altLang="ja-JP" sz="1100"/>
          </a:p>
          <a:p>
            <a:r>
              <a:rPr kumimoji="1" lang="ja-JP" altLang="en-US" sz="1100"/>
              <a:t>↓</a:t>
            </a:r>
            <a:endParaRPr kumimoji="1" lang="en-US" altLang="ja-JP" sz="1100"/>
          </a:p>
          <a:p>
            <a:r>
              <a:rPr kumimoji="1" lang="ja-JP" altLang="en-US" sz="1100"/>
              <a:t>○</a:t>
            </a:r>
            <a:r>
              <a:rPr kumimoji="1" lang="ja-JP" altLang="ja-JP" sz="1100">
                <a:solidFill>
                  <a:schemeClr val="dk1"/>
                </a:solidFill>
                <a:effectLst/>
                <a:latin typeface="+mn-lt"/>
                <a:ea typeface="+mn-ea"/>
                <a:cs typeface="+mn-cs"/>
              </a:rPr>
              <a:t>原材料</a:t>
            </a:r>
            <a:r>
              <a:rPr kumimoji="1" lang="ja-JP" altLang="en-US" sz="1100">
                <a:solidFill>
                  <a:schemeClr val="dk1"/>
                </a:solidFill>
                <a:effectLst/>
                <a:latin typeface="+mn-lt"/>
                <a:ea typeface="+mn-ea"/>
                <a:cs typeface="+mn-cs"/>
              </a:rPr>
              <a:t>に</a:t>
            </a:r>
            <a:r>
              <a:rPr kumimoji="1" lang="ja-JP" altLang="en-US" sz="1100"/>
              <a:t>該当がある場合は黄色くなります。</a:t>
            </a:r>
            <a:endParaRPr kumimoji="1" lang="en-US" altLang="ja-JP" sz="1100"/>
          </a:p>
          <a:p>
            <a:r>
              <a:rPr kumimoji="1" lang="ja-JP" altLang="en-US" sz="1100"/>
              <a:t>○調味料等に該当がある場合はピンク色になります。</a:t>
            </a:r>
            <a:endParaRPr kumimoji="1" lang="en-US" altLang="ja-JP" sz="1100"/>
          </a:p>
          <a:p>
            <a:r>
              <a:rPr kumimoji="1" lang="ja-JP" altLang="en-US" sz="1100"/>
              <a:t>○アレルゲン食品名のリストに該当がない場合は、「</a:t>
            </a:r>
            <a:r>
              <a:rPr kumimoji="1" lang="en-US" altLang="ja-JP" sz="1100"/>
              <a:t>28</a:t>
            </a:r>
            <a:r>
              <a:rPr kumimoji="1" lang="ja-JP" altLang="en-US" sz="1100" baseline="0"/>
              <a:t> </a:t>
            </a:r>
            <a:r>
              <a:rPr kumimoji="1" lang="ja-JP" altLang="en-US" sz="1100"/>
              <a:t>その他」を選択し、下に食品名を記入します。記入した食品に該当する原材料があれば黄色、該当する調味料等があればピンク色になります。</a:t>
            </a:r>
            <a:endParaRPr kumimoji="1" lang="en-US" altLang="ja-JP"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9900"/>
  </sheetPr>
  <dimension ref="A1:N174"/>
  <sheetViews>
    <sheetView tabSelected="1" view="pageBreakPreview" zoomScaleNormal="100" zoomScaleSheetLayoutView="100" workbookViewId="0">
      <selection sqref="A1:G1"/>
    </sheetView>
  </sheetViews>
  <sheetFormatPr defaultRowHeight="15" customHeight="1" x14ac:dyDescent="0.15"/>
  <cols>
    <col min="1" max="1" width="14.375" style="1" customWidth="1"/>
    <col min="2" max="2" width="18" style="1" customWidth="1"/>
    <col min="3" max="7" width="18.75" style="10" customWidth="1"/>
    <col min="8" max="13" width="9" style="1" hidden="1" customWidth="1"/>
    <col min="14" max="14" width="9" style="1" customWidth="1"/>
    <col min="15" max="16384" width="9" style="1"/>
  </cols>
  <sheetData>
    <row r="1" spans="1:14" customFormat="1" ht="30" customHeight="1" x14ac:dyDescent="0.15">
      <c r="A1" s="135" t="str">
        <f>TEXT(DATEVALUE(YEAR(EDATE(F2,-3))&amp;"年4月1日"),"[DBNum3]ggge年度")&amp;"　南但馬自然学校　食物アレルギー対応確認シート【野外炊事メニュー】"</f>
        <v>令和７年度　南但馬自然学校　食物アレルギー対応確認シート【野外炊事メニュー】</v>
      </c>
      <c r="B1" s="135"/>
      <c r="C1" s="135"/>
      <c r="D1" s="135"/>
      <c r="E1" s="135"/>
      <c r="F1" s="135"/>
      <c r="G1" s="135"/>
    </row>
    <row r="2" spans="1:14" customFormat="1" ht="24.75" customHeight="1" x14ac:dyDescent="0.15">
      <c r="D2" s="13"/>
      <c r="E2" s="13"/>
      <c r="F2" s="157">
        <v>45748</v>
      </c>
      <c r="G2" s="157"/>
    </row>
    <row r="3" spans="1:14" customFormat="1" ht="30" customHeight="1" x14ac:dyDescent="0.15">
      <c r="A3" s="156" t="s">
        <v>302</v>
      </c>
      <c r="B3" s="156"/>
      <c r="C3" s="156"/>
      <c r="D3" s="156"/>
      <c r="E3" s="156"/>
      <c r="F3" s="156"/>
      <c r="G3" s="156"/>
    </row>
    <row r="4" spans="1:14" customFormat="1" ht="30" customHeight="1" x14ac:dyDescent="0.15">
      <c r="A4" s="156"/>
      <c r="B4" s="156"/>
      <c r="C4" s="156"/>
      <c r="D4" s="156"/>
      <c r="E4" s="156"/>
      <c r="F4" s="156"/>
      <c r="G4" s="156"/>
    </row>
    <row r="5" spans="1:14" customFormat="1" ht="30" customHeight="1" x14ac:dyDescent="0.15">
      <c r="A5" s="156"/>
      <c r="B5" s="156"/>
      <c r="C5" s="156"/>
      <c r="D5" s="156"/>
      <c r="E5" s="156"/>
      <c r="F5" s="156"/>
      <c r="G5" s="156"/>
    </row>
    <row r="6" spans="1:14" customFormat="1" ht="15" customHeight="1" x14ac:dyDescent="0.15">
      <c r="B6" s="14"/>
      <c r="C6" s="14"/>
      <c r="D6" s="13"/>
      <c r="E6" s="13"/>
      <c r="F6" s="13"/>
      <c r="G6" s="13"/>
    </row>
    <row r="7" spans="1:14" customFormat="1" ht="18.75" customHeight="1" x14ac:dyDescent="0.15">
      <c r="A7" s="59" t="s">
        <v>301</v>
      </c>
      <c r="B7" s="57"/>
      <c r="C7" s="57"/>
      <c r="D7" s="13"/>
      <c r="E7" s="13"/>
      <c r="F7" s="13"/>
      <c r="G7" s="13"/>
    </row>
    <row r="8" spans="1:14" customFormat="1" ht="33.75" customHeight="1" x14ac:dyDescent="0.15">
      <c r="A8" s="136" t="s">
        <v>117</v>
      </c>
      <c r="B8" s="136"/>
      <c r="C8" s="146"/>
      <c r="D8" s="146"/>
      <c r="E8" s="51" t="s" ph="1">
        <v>288</v>
      </c>
      <c r="F8" s="146"/>
      <c r="G8" s="146"/>
    </row>
    <row r="9" spans="1:14" customFormat="1" ht="33.75" customHeight="1" thickBot="1" x14ac:dyDescent="0.2">
      <c r="A9" s="141" t="s">
        <v>118</v>
      </c>
      <c r="B9" s="141"/>
      <c r="C9" s="52"/>
      <c r="D9" s="53" t="s">
        <v>289</v>
      </c>
      <c r="E9" s="54"/>
      <c r="F9" s="55"/>
      <c r="G9" s="55"/>
      <c r="I9" s="15" t="str">
        <f>IF(ISERROR(VALUE(MID(C10,1,2))),"",VALUE(MID(C10,1,2)))</f>
        <v/>
      </c>
      <c r="J9" s="15" t="str">
        <f>IF(ISERROR(VALUE(MID(D10,1,2))),"",VALUE(MID(D10,1,2)))</f>
        <v/>
      </c>
      <c r="K9" s="15" t="str">
        <f>IF(ISERROR(VALUE(MID(E10,1,2))),"",VALUE(MID(E10,1,2)))</f>
        <v/>
      </c>
      <c r="L9" s="15" t="str">
        <f>IF(ISERROR(VALUE(MID(F10,1,2))),"",VALUE(MID(F10,1,2)))</f>
        <v/>
      </c>
      <c r="M9" s="15" t="str">
        <f>IF(ISERROR(VALUE(MID(G10,1,2))),"",VALUE(MID(G10,1,2)))</f>
        <v/>
      </c>
      <c r="N9" s="16"/>
    </row>
    <row r="10" spans="1:14" customFormat="1" ht="33.75" customHeight="1" x14ac:dyDescent="0.15">
      <c r="A10" s="139" t="s">
        <v>119</v>
      </c>
      <c r="B10" s="140"/>
      <c r="C10" s="17"/>
      <c r="D10" s="17"/>
      <c r="E10" s="17"/>
      <c r="F10" s="17"/>
      <c r="G10" s="17"/>
      <c r="I10" s="15" t="e">
        <f>VLOOKUP(I$9,Sheet5!$A$2:$B$29,2,TRUE)</f>
        <v>#N/A</v>
      </c>
      <c r="J10" s="15" t="e">
        <f>VLOOKUP(J$9,Sheet5!$A$2:$B$29,2,TRUE)</f>
        <v>#N/A</v>
      </c>
      <c r="K10" s="15" t="e">
        <f>VLOOKUP(K$9,Sheet5!$A$2:$B$29,2,TRUE)</f>
        <v>#N/A</v>
      </c>
      <c r="L10" s="15" t="e">
        <f>VLOOKUP(L$9,Sheet5!$A$2:$B$29,2,TRUE)</f>
        <v>#N/A</v>
      </c>
      <c r="M10" s="15" t="e">
        <f>VLOOKUP(M$9,Sheet5!$A$2:$B$29,2,TRUE)</f>
        <v>#N/A</v>
      </c>
      <c r="N10" s="16"/>
    </row>
    <row r="11" spans="1:14" customFormat="1" ht="33.75" customHeight="1" thickBot="1" x14ac:dyDescent="0.2">
      <c r="A11" s="137" t="s">
        <v>120</v>
      </c>
      <c r="B11" s="138"/>
      <c r="C11" s="18"/>
      <c r="D11" s="18"/>
      <c r="E11" s="18"/>
      <c r="F11" s="18"/>
      <c r="G11" s="18"/>
      <c r="I11" s="15">
        <f>C$11</f>
        <v>0</v>
      </c>
      <c r="J11" s="15">
        <f>D$11</f>
        <v>0</v>
      </c>
      <c r="K11" s="15">
        <f>E$11</f>
        <v>0</v>
      </c>
      <c r="L11" s="15">
        <f>F$11</f>
        <v>0</v>
      </c>
      <c r="M11" s="15">
        <f>G$11</f>
        <v>0</v>
      </c>
      <c r="N11" s="16"/>
    </row>
    <row r="12" spans="1:14" customFormat="1" ht="33.75" customHeight="1" x14ac:dyDescent="0.15">
      <c r="A12" s="147" t="s">
        <v>121</v>
      </c>
      <c r="B12" s="148"/>
      <c r="C12" s="154"/>
      <c r="D12" s="154"/>
      <c r="E12" s="154"/>
      <c r="F12" s="154"/>
      <c r="G12" s="154"/>
      <c r="I12" t="b">
        <f>IF(C$11="",C$11="(食品名記入)",C$11="")</f>
        <v>0</v>
      </c>
    </row>
    <row r="13" spans="1:14" customFormat="1" ht="26.25" customHeight="1" x14ac:dyDescent="0.15">
      <c r="A13" s="149"/>
      <c r="B13" s="150"/>
      <c r="C13" s="151" t="s">
        <v>290</v>
      </c>
      <c r="D13" s="152"/>
      <c r="E13" s="19"/>
      <c r="F13" s="153" t="s">
        <v>291</v>
      </c>
      <c r="G13" s="153"/>
    </row>
    <row r="14" spans="1:14" customFormat="1" ht="33.75" customHeight="1" x14ac:dyDescent="0.15">
      <c r="A14" s="142" t="s">
        <v>122</v>
      </c>
      <c r="B14" s="143"/>
      <c r="C14" s="155"/>
      <c r="D14" s="155"/>
      <c r="E14" s="155"/>
      <c r="F14" s="155"/>
      <c r="G14" s="155"/>
    </row>
    <row r="15" spans="1:14" customFormat="1" ht="33.75" customHeight="1" x14ac:dyDescent="0.15">
      <c r="A15" s="144" t="s">
        <v>349</v>
      </c>
      <c r="B15" s="145"/>
      <c r="C15" s="155"/>
      <c r="D15" s="155"/>
      <c r="E15" s="155"/>
      <c r="F15" s="155"/>
      <c r="G15" s="155"/>
    </row>
    <row r="18" spans="1:7" ht="18.75" customHeight="1" thickBot="1" x14ac:dyDescent="0.2">
      <c r="A18" s="59" t="s">
        <v>34</v>
      </c>
    </row>
    <row r="19" spans="1:7" ht="15" customHeight="1" thickBot="1" x14ac:dyDescent="0.2">
      <c r="A19" s="11" t="s">
        <v>35</v>
      </c>
      <c r="B19" s="12" t="s">
        <v>36</v>
      </c>
      <c r="C19" s="112" t="s">
        <v>116</v>
      </c>
      <c r="D19" s="113"/>
      <c r="E19" s="113"/>
      <c r="F19" s="113"/>
      <c r="G19" s="114"/>
    </row>
    <row r="20" spans="1:7" ht="15.75" customHeight="1" x14ac:dyDescent="0.15">
      <c r="A20" s="93" t="s">
        <v>213</v>
      </c>
      <c r="B20" s="94" t="s">
        <v>37</v>
      </c>
      <c r="C20" s="115" t="s">
        <v>350</v>
      </c>
      <c r="D20" s="116"/>
      <c r="E20" s="21" t="s">
        <v>74</v>
      </c>
      <c r="F20" s="21" t="s">
        <v>123</v>
      </c>
      <c r="G20" s="22" t="s">
        <v>124</v>
      </c>
    </row>
    <row r="21" spans="1:7" ht="15.75" customHeight="1" x14ac:dyDescent="0.15">
      <c r="A21" s="77"/>
      <c r="B21" s="95"/>
      <c r="C21" s="34" t="s">
        <v>87</v>
      </c>
      <c r="D21" s="20" t="s">
        <v>125</v>
      </c>
      <c r="E21" s="20" t="s">
        <v>59</v>
      </c>
      <c r="F21" s="20" t="s">
        <v>60</v>
      </c>
      <c r="G21" s="23" t="s">
        <v>30</v>
      </c>
    </row>
    <row r="22" spans="1:7" ht="15.75" customHeight="1" x14ac:dyDescent="0.15">
      <c r="A22" s="77"/>
      <c r="B22" s="95"/>
      <c r="C22" s="34" t="s">
        <v>126</v>
      </c>
      <c r="D22" s="20" t="s">
        <v>127</v>
      </c>
      <c r="E22" s="20" t="s">
        <v>128</v>
      </c>
      <c r="F22" s="20" t="s">
        <v>296</v>
      </c>
      <c r="G22" s="23" t="s">
        <v>295</v>
      </c>
    </row>
    <row r="23" spans="1:7" ht="15.75" customHeight="1" x14ac:dyDescent="0.15">
      <c r="A23" s="77"/>
      <c r="B23" s="95"/>
      <c r="C23" s="34" t="s">
        <v>129</v>
      </c>
      <c r="D23" s="20" t="s">
        <v>130</v>
      </c>
      <c r="E23" s="124" t="s">
        <v>131</v>
      </c>
      <c r="F23" s="125"/>
      <c r="G23" s="23" t="s">
        <v>33</v>
      </c>
    </row>
    <row r="24" spans="1:7" ht="15.75" customHeight="1" thickBot="1" x14ac:dyDescent="0.2">
      <c r="A24" s="77"/>
      <c r="B24" s="96"/>
      <c r="C24" s="35" t="s">
        <v>256</v>
      </c>
      <c r="D24" s="24" t="s">
        <v>61</v>
      </c>
      <c r="E24" s="24" t="s">
        <v>254</v>
      </c>
      <c r="F24" s="91" t="s">
        <v>255</v>
      </c>
      <c r="G24" s="126"/>
    </row>
    <row r="25" spans="1:7" ht="15" customHeight="1" thickBot="1" x14ac:dyDescent="0.2">
      <c r="A25" s="78"/>
      <c r="B25" s="39"/>
      <c r="C25" s="70" t="s">
        <v>132</v>
      </c>
      <c r="D25" s="71" t="s">
        <v>72</v>
      </c>
      <c r="E25" s="71" t="s">
        <v>348</v>
      </c>
      <c r="F25" s="71" t="s">
        <v>342</v>
      </c>
      <c r="G25" s="38"/>
    </row>
    <row r="26" spans="1:7" ht="15.75" customHeight="1" x14ac:dyDescent="0.15">
      <c r="A26" s="93" t="s">
        <v>38</v>
      </c>
      <c r="B26" s="97"/>
      <c r="C26" s="119" t="s">
        <v>362</v>
      </c>
      <c r="D26" s="115"/>
      <c r="E26" s="115"/>
      <c r="F26" s="115"/>
      <c r="G26" s="120"/>
    </row>
    <row r="27" spans="1:7" ht="30" customHeight="1" thickBot="1" x14ac:dyDescent="0.2">
      <c r="A27" s="77"/>
      <c r="B27" s="98"/>
      <c r="C27" s="121" t="s">
        <v>133</v>
      </c>
      <c r="D27" s="122"/>
      <c r="E27" s="122"/>
      <c r="F27" s="122"/>
      <c r="G27" s="123"/>
    </row>
    <row r="28" spans="1:7" ht="15.75" customHeight="1" x14ac:dyDescent="0.15">
      <c r="A28" s="77"/>
      <c r="B28" s="98"/>
      <c r="C28" s="63" t="s">
        <v>134</v>
      </c>
      <c r="D28" s="64" t="s">
        <v>348</v>
      </c>
      <c r="E28" s="64" t="s">
        <v>135</v>
      </c>
      <c r="F28" s="64" t="s">
        <v>136</v>
      </c>
      <c r="G28" s="65" t="s">
        <v>342</v>
      </c>
    </row>
    <row r="29" spans="1:7" ht="15.75" customHeight="1" thickBot="1" x14ac:dyDescent="0.2">
      <c r="A29" s="78"/>
      <c r="B29" s="99"/>
      <c r="C29" s="45" t="s">
        <v>246</v>
      </c>
      <c r="D29" s="24"/>
      <c r="E29" s="24"/>
      <c r="F29" s="24"/>
      <c r="G29" s="25"/>
    </row>
    <row r="30" spans="1:7" ht="15.75" customHeight="1" x14ac:dyDescent="0.15">
      <c r="A30" s="93" t="s">
        <v>39</v>
      </c>
      <c r="B30" s="100" t="s">
        <v>40</v>
      </c>
      <c r="C30" s="29" t="s">
        <v>134</v>
      </c>
      <c r="D30" s="21" t="s">
        <v>137</v>
      </c>
      <c r="E30" s="21" t="s">
        <v>138</v>
      </c>
      <c r="F30" s="21" t="s">
        <v>139</v>
      </c>
      <c r="G30" s="22"/>
    </row>
    <row r="31" spans="1:7" ht="15.75" customHeight="1" x14ac:dyDescent="0.15">
      <c r="A31" s="77"/>
      <c r="B31" s="101"/>
      <c r="C31" s="127" t="s">
        <v>140</v>
      </c>
      <c r="D31" s="125"/>
      <c r="E31" s="20" t="s">
        <v>141</v>
      </c>
      <c r="F31" s="20" t="s">
        <v>66</v>
      </c>
      <c r="G31" s="23"/>
    </row>
    <row r="32" spans="1:7" ht="15.75" customHeight="1" thickBot="1" x14ac:dyDescent="0.2">
      <c r="A32" s="77"/>
      <c r="B32" s="102"/>
      <c r="C32" s="31" t="s">
        <v>259</v>
      </c>
      <c r="D32" s="24" t="s">
        <v>68</v>
      </c>
      <c r="E32" s="24" t="s">
        <v>257</v>
      </c>
      <c r="F32" s="24" t="s">
        <v>258</v>
      </c>
      <c r="G32" s="25"/>
    </row>
    <row r="33" spans="1:7" ht="15.75" customHeight="1" x14ac:dyDescent="0.15">
      <c r="A33" s="77"/>
      <c r="B33" s="103" t="s">
        <v>41</v>
      </c>
      <c r="C33" s="29" t="s">
        <v>142</v>
      </c>
      <c r="D33" s="21" t="s">
        <v>353</v>
      </c>
      <c r="E33" s="21" t="s">
        <v>69</v>
      </c>
      <c r="F33" s="21" t="s">
        <v>70</v>
      </c>
      <c r="G33" s="22" t="s">
        <v>71</v>
      </c>
    </row>
    <row r="34" spans="1:7" ht="15.75" customHeight="1" x14ac:dyDescent="0.15">
      <c r="A34" s="77"/>
      <c r="B34" s="104"/>
      <c r="C34" s="30" t="s">
        <v>143</v>
      </c>
      <c r="D34" s="20" t="s">
        <v>144</v>
      </c>
      <c r="E34" s="20" t="s">
        <v>145</v>
      </c>
      <c r="F34" s="20" t="s">
        <v>146</v>
      </c>
      <c r="G34" s="23" t="s">
        <v>147</v>
      </c>
    </row>
    <row r="35" spans="1:7" ht="15.75" customHeight="1" x14ac:dyDescent="0.15">
      <c r="A35" s="77"/>
      <c r="B35" s="104"/>
      <c r="C35" s="30" t="s">
        <v>148</v>
      </c>
      <c r="D35" s="20" t="s">
        <v>149</v>
      </c>
      <c r="E35" s="20" t="s">
        <v>150</v>
      </c>
      <c r="F35" s="20" t="s">
        <v>261</v>
      </c>
      <c r="G35" s="23"/>
    </row>
    <row r="36" spans="1:7" ht="15.75" customHeight="1" thickBot="1" x14ac:dyDescent="0.2">
      <c r="A36" s="77"/>
      <c r="B36" s="105"/>
      <c r="C36" s="117" t="s">
        <v>260</v>
      </c>
      <c r="D36" s="118"/>
      <c r="E36" s="118"/>
      <c r="F36" s="24"/>
      <c r="G36" s="25"/>
    </row>
    <row r="37" spans="1:7" ht="15.75" customHeight="1" x14ac:dyDescent="0.15">
      <c r="A37" s="77"/>
      <c r="B37" s="106"/>
      <c r="C37" s="63" t="s">
        <v>132</v>
      </c>
      <c r="D37" s="64" t="s">
        <v>135</v>
      </c>
      <c r="E37" s="64" t="s">
        <v>32</v>
      </c>
      <c r="F37" s="64" t="s">
        <v>343</v>
      </c>
      <c r="G37" s="65" t="s">
        <v>62</v>
      </c>
    </row>
    <row r="38" spans="1:7" ht="15" customHeight="1" thickBot="1" x14ac:dyDescent="0.2">
      <c r="A38" s="78"/>
      <c r="B38" s="107"/>
      <c r="C38" s="50" t="s">
        <v>151</v>
      </c>
      <c r="D38" s="72" t="s">
        <v>63</v>
      </c>
      <c r="E38" s="72"/>
      <c r="F38" s="72"/>
      <c r="G38" s="73"/>
    </row>
    <row r="39" spans="1:7" ht="15" customHeight="1" thickBot="1" x14ac:dyDescent="0.2">
      <c r="A39" s="93" t="s">
        <v>42</v>
      </c>
      <c r="B39" s="44" t="s">
        <v>43</v>
      </c>
      <c r="C39" s="61" t="s">
        <v>84</v>
      </c>
      <c r="D39" s="62" t="s">
        <v>353</v>
      </c>
      <c r="E39" s="62" t="s">
        <v>27</v>
      </c>
      <c r="F39" s="32"/>
      <c r="G39" s="43"/>
    </row>
    <row r="40" spans="1:7" ht="15" customHeight="1" thickBot="1" x14ac:dyDescent="0.2">
      <c r="A40" s="78"/>
      <c r="B40" s="39"/>
      <c r="C40" s="190" t="s">
        <v>132</v>
      </c>
      <c r="D40" s="49" t="s">
        <v>57</v>
      </c>
      <c r="E40" s="49" t="s">
        <v>348</v>
      </c>
      <c r="F40" s="49" t="s">
        <v>344</v>
      </c>
      <c r="G40" s="191" t="s">
        <v>152</v>
      </c>
    </row>
    <row r="41" spans="1:7" ht="15.75" customHeight="1" x14ac:dyDescent="0.15">
      <c r="A41" s="93" t="s">
        <v>44</v>
      </c>
      <c r="B41" s="108" t="s">
        <v>45</v>
      </c>
      <c r="C41" s="36" t="s">
        <v>74</v>
      </c>
      <c r="D41" s="21" t="s">
        <v>75</v>
      </c>
      <c r="E41" s="21" t="s">
        <v>76</v>
      </c>
      <c r="F41" s="21" t="s">
        <v>87</v>
      </c>
      <c r="G41" s="22" t="s">
        <v>77</v>
      </c>
    </row>
    <row r="42" spans="1:7" ht="15.75" customHeight="1" x14ac:dyDescent="0.15">
      <c r="A42" s="77"/>
      <c r="B42" s="109"/>
      <c r="C42" s="34" t="s">
        <v>153</v>
      </c>
      <c r="D42" s="20" t="s">
        <v>78</v>
      </c>
      <c r="E42" s="20" t="s">
        <v>79</v>
      </c>
      <c r="F42" s="20" t="s">
        <v>80</v>
      </c>
      <c r="G42" s="23" t="s">
        <v>345</v>
      </c>
    </row>
    <row r="43" spans="1:7" ht="15.75" customHeight="1" thickBot="1" x14ac:dyDescent="0.2">
      <c r="A43" s="77"/>
      <c r="B43" s="109"/>
      <c r="C43" s="34" t="s">
        <v>154</v>
      </c>
      <c r="D43" s="56" t="s">
        <v>81</v>
      </c>
      <c r="E43" s="20" t="s">
        <v>155</v>
      </c>
      <c r="F43" s="20" t="s">
        <v>294</v>
      </c>
      <c r="G43" s="23" t="s">
        <v>82</v>
      </c>
    </row>
    <row r="44" spans="1:7" ht="15.75" customHeight="1" thickBot="1" x14ac:dyDescent="0.2">
      <c r="A44" s="77"/>
      <c r="B44" s="109"/>
      <c r="C44" s="34" t="s">
        <v>363</v>
      </c>
      <c r="D44" s="32" t="s">
        <v>354</v>
      </c>
      <c r="E44" s="20" t="s">
        <v>156</v>
      </c>
      <c r="F44" s="20" t="s">
        <v>157</v>
      </c>
      <c r="G44" s="23"/>
    </row>
    <row r="45" spans="1:7" ht="15.75" customHeight="1" x14ac:dyDescent="0.15">
      <c r="A45" s="77"/>
      <c r="B45" s="109"/>
      <c r="C45" s="128" t="s">
        <v>253</v>
      </c>
      <c r="D45" s="125"/>
      <c r="E45" s="20" t="s">
        <v>83</v>
      </c>
      <c r="F45" s="20" t="s">
        <v>61</v>
      </c>
      <c r="G45" s="23" t="s">
        <v>29</v>
      </c>
    </row>
    <row r="46" spans="1:7" ht="15.75" customHeight="1" thickBot="1" x14ac:dyDescent="0.2">
      <c r="A46" s="77"/>
      <c r="B46" s="109"/>
      <c r="C46" s="133" t="s">
        <v>262</v>
      </c>
      <c r="D46" s="92"/>
      <c r="E46" s="91" t="s">
        <v>263</v>
      </c>
      <c r="F46" s="92"/>
      <c r="G46" s="25"/>
    </row>
    <row r="47" spans="1:7" ht="15" customHeight="1" thickBot="1" x14ac:dyDescent="0.2">
      <c r="A47" s="78"/>
      <c r="B47" s="39" t="s">
        <v>73</v>
      </c>
      <c r="C47" s="48" t="s">
        <v>134</v>
      </c>
      <c r="D47" s="49" t="s">
        <v>57</v>
      </c>
      <c r="E47" s="49" t="s">
        <v>348</v>
      </c>
      <c r="F47" s="49" t="s">
        <v>346</v>
      </c>
      <c r="G47" s="43"/>
    </row>
    <row r="48" spans="1:7" ht="15" customHeight="1" thickBot="1" x14ac:dyDescent="0.2">
      <c r="A48" s="93" t="s">
        <v>46</v>
      </c>
      <c r="B48" s="44" t="s">
        <v>43</v>
      </c>
      <c r="C48" s="66" t="s">
        <v>84</v>
      </c>
      <c r="D48" s="62" t="s">
        <v>158</v>
      </c>
      <c r="E48" s="32"/>
      <c r="F48" s="32"/>
      <c r="G48" s="43"/>
    </row>
    <row r="49" spans="1:7" ht="15.75" customHeight="1" x14ac:dyDescent="0.15">
      <c r="A49" s="77"/>
      <c r="B49" s="86"/>
      <c r="C49" s="129" t="s">
        <v>159</v>
      </c>
      <c r="D49" s="130"/>
      <c r="E49" s="130"/>
      <c r="F49" s="130"/>
      <c r="G49" s="42"/>
    </row>
    <row r="50" spans="1:7" ht="15.75" customHeight="1" x14ac:dyDescent="0.15">
      <c r="A50" s="77"/>
      <c r="B50" s="110"/>
      <c r="C50" s="131" t="s">
        <v>160</v>
      </c>
      <c r="D50" s="132"/>
      <c r="E50" s="132"/>
      <c r="F50" s="20"/>
      <c r="G50" s="23"/>
    </row>
    <row r="51" spans="1:7" ht="15.75" customHeight="1" x14ac:dyDescent="0.15">
      <c r="A51" s="77"/>
      <c r="B51" s="110"/>
      <c r="C51" s="67" t="s">
        <v>134</v>
      </c>
      <c r="D51" s="68" t="s">
        <v>85</v>
      </c>
      <c r="E51" s="68" t="s">
        <v>348</v>
      </c>
      <c r="F51" s="68" t="s">
        <v>161</v>
      </c>
      <c r="G51" s="69" t="s">
        <v>162</v>
      </c>
    </row>
    <row r="52" spans="1:7" ht="15.75" customHeight="1" thickBot="1" x14ac:dyDescent="0.2">
      <c r="A52" s="78"/>
      <c r="B52" s="87"/>
      <c r="C52" s="50" t="s">
        <v>163</v>
      </c>
      <c r="D52" s="24"/>
      <c r="E52" s="24"/>
      <c r="F52" s="24"/>
      <c r="G52" s="25"/>
    </row>
    <row r="53" spans="1:7" ht="15" customHeight="1" thickBot="1" x14ac:dyDescent="0.2">
      <c r="A53" s="74" t="s">
        <v>47</v>
      </c>
      <c r="B53" s="46" t="s">
        <v>48</v>
      </c>
      <c r="C53" s="61" t="s">
        <v>84</v>
      </c>
      <c r="D53" s="62" t="s">
        <v>353</v>
      </c>
      <c r="E53" s="62" t="s">
        <v>209</v>
      </c>
      <c r="F53" s="62" t="s">
        <v>212</v>
      </c>
      <c r="G53" s="43"/>
    </row>
    <row r="54" spans="1:7" ht="15" customHeight="1" thickBot="1" x14ac:dyDescent="0.2">
      <c r="A54" s="75"/>
      <c r="B54" s="47" t="s">
        <v>49</v>
      </c>
      <c r="C54" s="33" t="s">
        <v>164</v>
      </c>
      <c r="D54" s="32"/>
      <c r="E54" s="32"/>
      <c r="F54" s="32"/>
      <c r="G54" s="43"/>
    </row>
    <row r="55" spans="1:7" ht="15.75" customHeight="1" x14ac:dyDescent="0.15">
      <c r="A55" s="75"/>
      <c r="B55" s="108" t="s">
        <v>50</v>
      </c>
      <c r="C55" s="29" t="s">
        <v>247</v>
      </c>
      <c r="D55" s="134" t="s">
        <v>361</v>
      </c>
      <c r="E55" s="116"/>
      <c r="F55" s="21" t="s">
        <v>165</v>
      </c>
      <c r="G55" s="22" t="s">
        <v>358</v>
      </c>
    </row>
    <row r="56" spans="1:7" ht="15.75" customHeight="1" thickBot="1" x14ac:dyDescent="0.2">
      <c r="A56" s="75"/>
      <c r="B56" s="111"/>
      <c r="C56" s="31" t="s">
        <v>166</v>
      </c>
      <c r="D56" s="24" t="s">
        <v>167</v>
      </c>
      <c r="E56" s="24" t="s">
        <v>264</v>
      </c>
      <c r="F56" s="91" t="s">
        <v>351</v>
      </c>
      <c r="G56" s="126"/>
    </row>
    <row r="57" spans="1:7" ht="15.75" customHeight="1" x14ac:dyDescent="0.15">
      <c r="A57" s="75"/>
      <c r="B57" s="108" t="s">
        <v>51</v>
      </c>
      <c r="C57" s="29" t="s">
        <v>168</v>
      </c>
      <c r="D57" s="21" t="s">
        <v>87</v>
      </c>
      <c r="E57" s="21" t="s">
        <v>169</v>
      </c>
      <c r="F57" s="21" t="s">
        <v>139</v>
      </c>
      <c r="G57" s="22" t="s">
        <v>170</v>
      </c>
    </row>
    <row r="58" spans="1:7" ht="15.75" customHeight="1" x14ac:dyDescent="0.15">
      <c r="A58" s="75"/>
      <c r="B58" s="109"/>
      <c r="C58" s="30" t="s">
        <v>171</v>
      </c>
      <c r="D58" s="20" t="s">
        <v>172</v>
      </c>
      <c r="E58" s="20" t="s">
        <v>357</v>
      </c>
      <c r="F58" s="20" t="s">
        <v>88</v>
      </c>
      <c r="G58" s="23" t="s">
        <v>66</v>
      </c>
    </row>
    <row r="59" spans="1:7" ht="15.75" customHeight="1" thickBot="1" x14ac:dyDescent="0.2">
      <c r="A59" s="82"/>
      <c r="B59" s="111"/>
      <c r="C59" s="31" t="s">
        <v>267</v>
      </c>
      <c r="D59" s="24" t="s">
        <v>89</v>
      </c>
      <c r="E59" s="24" t="s">
        <v>265</v>
      </c>
      <c r="F59" s="24" t="s">
        <v>266</v>
      </c>
      <c r="G59" s="25"/>
    </row>
    <row r="60" spans="1:7" ht="15.75" customHeight="1" x14ac:dyDescent="0.15">
      <c r="A60" s="76" t="s">
        <v>272</v>
      </c>
      <c r="B60" s="79" t="s">
        <v>52</v>
      </c>
      <c r="C60" s="29" t="s">
        <v>74</v>
      </c>
      <c r="D60" s="21" t="s">
        <v>173</v>
      </c>
      <c r="E60" s="21" t="s">
        <v>210</v>
      </c>
      <c r="F60" s="21" t="s">
        <v>92</v>
      </c>
      <c r="G60" s="22" t="s">
        <v>0</v>
      </c>
    </row>
    <row r="61" spans="1:7" ht="15.75" customHeight="1" x14ac:dyDescent="0.15">
      <c r="A61" s="77"/>
      <c r="B61" s="80"/>
      <c r="C61" s="30" t="s">
        <v>310</v>
      </c>
      <c r="D61" s="20" t="s">
        <v>28</v>
      </c>
      <c r="E61" s="20" t="s">
        <v>94</v>
      </c>
      <c r="F61" s="20" t="s">
        <v>95</v>
      </c>
      <c r="G61" s="23" t="s">
        <v>96</v>
      </c>
    </row>
    <row r="62" spans="1:7" ht="15.75" customHeight="1" x14ac:dyDescent="0.15">
      <c r="A62" s="77"/>
      <c r="B62" s="80"/>
      <c r="C62" s="30" t="s">
        <v>175</v>
      </c>
      <c r="D62" s="20" t="s">
        <v>97</v>
      </c>
      <c r="E62" s="20" t="s">
        <v>98</v>
      </c>
      <c r="F62" s="20" t="s">
        <v>268</v>
      </c>
      <c r="G62" s="23"/>
    </row>
    <row r="63" spans="1:7" ht="15.75" customHeight="1" thickBot="1" x14ac:dyDescent="0.2">
      <c r="A63" s="77"/>
      <c r="B63" s="81"/>
      <c r="C63" s="133" t="s">
        <v>282</v>
      </c>
      <c r="D63" s="92"/>
      <c r="E63" s="24"/>
      <c r="F63" s="24"/>
      <c r="G63" s="25"/>
    </row>
    <row r="64" spans="1:7" ht="15.75" customHeight="1" x14ac:dyDescent="0.15">
      <c r="A64" s="77"/>
      <c r="B64" s="108" t="s">
        <v>40</v>
      </c>
      <c r="C64" s="29" t="s">
        <v>134</v>
      </c>
      <c r="D64" s="21" t="s">
        <v>64</v>
      </c>
      <c r="E64" s="21" t="s">
        <v>138</v>
      </c>
      <c r="F64" s="21" t="s">
        <v>139</v>
      </c>
      <c r="G64" s="22"/>
    </row>
    <row r="65" spans="1:7" ht="15.75" customHeight="1" x14ac:dyDescent="0.15">
      <c r="A65" s="77"/>
      <c r="B65" s="109"/>
      <c r="C65" s="127" t="s">
        <v>140</v>
      </c>
      <c r="D65" s="125"/>
      <c r="E65" s="20" t="s">
        <v>65</v>
      </c>
      <c r="F65" s="20" t="s">
        <v>66</v>
      </c>
      <c r="G65" s="23" t="s">
        <v>67</v>
      </c>
    </row>
    <row r="66" spans="1:7" ht="15.75" customHeight="1" thickBot="1" x14ac:dyDescent="0.2">
      <c r="A66" s="77"/>
      <c r="B66" s="111"/>
      <c r="C66" s="31" t="s">
        <v>271</v>
      </c>
      <c r="D66" s="24" t="s">
        <v>269</v>
      </c>
      <c r="E66" s="24" t="s">
        <v>270</v>
      </c>
      <c r="F66" s="24"/>
      <c r="G66" s="25"/>
    </row>
    <row r="67" spans="1:7" ht="15" customHeight="1" x14ac:dyDescent="0.15">
      <c r="A67" s="77"/>
      <c r="B67" s="86"/>
      <c r="C67" s="40" t="s">
        <v>136</v>
      </c>
      <c r="D67" s="41"/>
      <c r="E67" s="41"/>
      <c r="F67" s="41"/>
      <c r="G67" s="42"/>
    </row>
    <row r="68" spans="1:7" ht="15" customHeight="1" thickBot="1" x14ac:dyDescent="0.2">
      <c r="A68" s="78"/>
      <c r="B68" s="87"/>
      <c r="C68" s="117" t="s">
        <v>347</v>
      </c>
      <c r="D68" s="118"/>
      <c r="E68" s="118"/>
      <c r="F68" s="118"/>
      <c r="G68" s="25"/>
    </row>
    <row r="69" spans="1:7" ht="15.75" customHeight="1" x14ac:dyDescent="0.15">
      <c r="A69" s="74" t="s">
        <v>53</v>
      </c>
      <c r="B69" s="79" t="s">
        <v>54</v>
      </c>
      <c r="C69" s="29" t="s">
        <v>74</v>
      </c>
      <c r="D69" s="21" t="s">
        <v>176</v>
      </c>
      <c r="E69" s="21" t="s">
        <v>99</v>
      </c>
      <c r="F69" s="21" t="s">
        <v>27</v>
      </c>
      <c r="G69" s="22" t="s">
        <v>100</v>
      </c>
    </row>
    <row r="70" spans="1:7" ht="15" customHeight="1" x14ac:dyDescent="0.15">
      <c r="A70" s="75"/>
      <c r="B70" s="80"/>
      <c r="C70" s="30" t="s">
        <v>139</v>
      </c>
      <c r="D70" s="20" t="s">
        <v>174</v>
      </c>
      <c r="E70" s="20" t="s">
        <v>175</v>
      </c>
      <c r="F70" s="20" t="s">
        <v>177</v>
      </c>
      <c r="G70" s="23" t="s">
        <v>87</v>
      </c>
    </row>
    <row r="71" spans="1:7" ht="15" customHeight="1" x14ac:dyDescent="0.15">
      <c r="A71" s="75"/>
      <c r="B71" s="80"/>
      <c r="C71" s="30" t="s">
        <v>178</v>
      </c>
      <c r="D71" s="20" t="s">
        <v>179</v>
      </c>
      <c r="E71" s="20" t="s">
        <v>180</v>
      </c>
      <c r="F71" s="20" t="s">
        <v>243</v>
      </c>
      <c r="G71" s="23" t="s">
        <v>244</v>
      </c>
    </row>
    <row r="72" spans="1:7" ht="15" customHeight="1" thickBot="1" x14ac:dyDescent="0.2">
      <c r="A72" s="82"/>
      <c r="B72" s="81"/>
      <c r="C72" s="31" t="s">
        <v>101</v>
      </c>
      <c r="D72" s="24" t="s">
        <v>102</v>
      </c>
      <c r="E72" s="24" t="s">
        <v>245</v>
      </c>
      <c r="F72" s="24" t="s">
        <v>103</v>
      </c>
      <c r="G72" s="25"/>
    </row>
    <row r="73" spans="1:7" ht="15" customHeight="1" x14ac:dyDescent="0.15">
      <c r="A73" s="2"/>
      <c r="B73" s="3"/>
      <c r="C73" s="27"/>
      <c r="D73" s="27"/>
      <c r="E73" s="27"/>
      <c r="F73" s="27"/>
      <c r="G73" s="27"/>
    </row>
    <row r="74" spans="1:7" ht="15" customHeight="1" x14ac:dyDescent="0.15">
      <c r="A74" s="2"/>
      <c r="B74" s="3"/>
      <c r="C74" s="27"/>
      <c r="D74" s="27"/>
      <c r="E74" s="27"/>
      <c r="F74" s="27"/>
      <c r="G74" s="27"/>
    </row>
    <row r="75" spans="1:7" ht="15" customHeight="1" x14ac:dyDescent="0.15">
      <c r="A75" s="2"/>
      <c r="B75" s="3"/>
      <c r="C75" s="27"/>
      <c r="D75" s="27"/>
      <c r="E75" s="27"/>
      <c r="F75" s="27"/>
      <c r="G75" s="27"/>
    </row>
    <row r="76" spans="1:7" ht="15" customHeight="1" x14ac:dyDescent="0.15">
      <c r="A76" s="4"/>
      <c r="B76" s="5"/>
      <c r="C76" s="27"/>
      <c r="D76" s="27"/>
      <c r="E76" s="27"/>
      <c r="F76" s="27"/>
      <c r="G76" s="27"/>
    </row>
    <row r="77" spans="1:7" ht="15" customHeight="1" x14ac:dyDescent="0.15">
      <c r="A77" s="4"/>
      <c r="B77" s="5"/>
      <c r="C77" s="27"/>
      <c r="D77" s="27"/>
      <c r="E77" s="27"/>
      <c r="F77" s="27"/>
      <c r="G77" s="27"/>
    </row>
    <row r="78" spans="1:7" ht="24.75" customHeight="1" thickBot="1" x14ac:dyDescent="0.2">
      <c r="A78" s="58" t="s">
        <v>55</v>
      </c>
      <c r="C78" s="28"/>
      <c r="D78" s="28"/>
      <c r="E78" s="28"/>
      <c r="F78" s="166">
        <f>F2</f>
        <v>45748</v>
      </c>
      <c r="G78" s="167"/>
    </row>
    <row r="79" spans="1:7" ht="15.75" customHeight="1" x14ac:dyDescent="0.15">
      <c r="A79" s="74" t="s">
        <v>312</v>
      </c>
      <c r="B79" s="88"/>
      <c r="C79" s="29" t="s">
        <v>181</v>
      </c>
      <c r="D79" s="21" t="s">
        <v>315</v>
      </c>
      <c r="E79" s="21" t="s">
        <v>182</v>
      </c>
      <c r="F79" s="169" t="s">
        <v>359</v>
      </c>
      <c r="G79" s="170"/>
    </row>
    <row r="80" spans="1:7" ht="15.75" customHeight="1" x14ac:dyDescent="0.15">
      <c r="A80" s="75"/>
      <c r="B80" s="89"/>
      <c r="C80" s="30" t="s">
        <v>316</v>
      </c>
      <c r="D80" s="20" t="s">
        <v>317</v>
      </c>
      <c r="E80" s="20" t="s">
        <v>313</v>
      </c>
      <c r="F80" s="171" t="s">
        <v>318</v>
      </c>
      <c r="G80" s="172"/>
    </row>
    <row r="81" spans="1:7" ht="15.75" customHeight="1" thickBot="1" x14ac:dyDescent="0.2">
      <c r="A81" s="82"/>
      <c r="B81" s="90"/>
      <c r="C81" s="31" t="s">
        <v>314</v>
      </c>
      <c r="D81" s="24" t="s">
        <v>319</v>
      </c>
      <c r="E81" s="83" t="s">
        <v>320</v>
      </c>
      <c r="F81" s="84"/>
      <c r="G81" s="25"/>
    </row>
    <row r="82" spans="1:7" ht="15.75" customHeight="1" x14ac:dyDescent="0.15">
      <c r="A82" s="74" t="s">
        <v>303</v>
      </c>
      <c r="B82" s="88"/>
      <c r="C82" s="29" t="s">
        <v>181</v>
      </c>
      <c r="D82" s="21" t="s">
        <v>304</v>
      </c>
      <c r="E82" s="21" t="s">
        <v>182</v>
      </c>
      <c r="F82" s="21" t="s">
        <v>305</v>
      </c>
      <c r="G82" s="22" t="s">
        <v>306</v>
      </c>
    </row>
    <row r="83" spans="1:7" ht="15.75" customHeight="1" thickBot="1" x14ac:dyDescent="0.2">
      <c r="A83" s="75"/>
      <c r="B83" s="89"/>
      <c r="C83" s="20" t="s">
        <v>307</v>
      </c>
      <c r="D83" s="20" t="s">
        <v>308</v>
      </c>
      <c r="E83" s="91" t="s">
        <v>309</v>
      </c>
      <c r="F83" s="92"/>
      <c r="G83" s="23"/>
    </row>
    <row r="84" spans="1:7" ht="15.75" customHeight="1" x14ac:dyDescent="0.15">
      <c r="A84" s="74" t="s">
        <v>364</v>
      </c>
      <c r="B84" s="88"/>
      <c r="C84" s="29" t="s">
        <v>276</v>
      </c>
      <c r="D84" s="21" t="s">
        <v>365</v>
      </c>
      <c r="E84" s="21" t="s">
        <v>277</v>
      </c>
      <c r="F84" s="21" t="s">
        <v>278</v>
      </c>
      <c r="G84" s="22" t="s">
        <v>33</v>
      </c>
    </row>
    <row r="85" spans="1:7" ht="15.75" customHeight="1" thickBot="1" x14ac:dyDescent="0.2">
      <c r="A85" s="82"/>
      <c r="B85" s="90"/>
      <c r="C85" s="31" t="s">
        <v>273</v>
      </c>
      <c r="D85" s="24" t="s">
        <v>254</v>
      </c>
      <c r="E85" s="24" t="s">
        <v>274</v>
      </c>
      <c r="F85" s="83" t="s">
        <v>275</v>
      </c>
      <c r="G85" s="85"/>
    </row>
    <row r="86" spans="1:7" ht="15.75" customHeight="1" x14ac:dyDescent="0.15">
      <c r="A86" s="74" t="s">
        <v>297</v>
      </c>
      <c r="B86" s="88"/>
      <c r="C86" s="29" t="s">
        <v>181</v>
      </c>
      <c r="D86" s="21" t="s">
        <v>183</v>
      </c>
      <c r="E86" s="21" t="s">
        <v>104</v>
      </c>
      <c r="F86" s="21" t="s">
        <v>28</v>
      </c>
      <c r="G86" s="22" t="s">
        <v>105</v>
      </c>
    </row>
    <row r="87" spans="1:7" ht="15.75" customHeight="1" thickBot="1" x14ac:dyDescent="0.2">
      <c r="A87" s="82"/>
      <c r="B87" s="90"/>
      <c r="C87" s="31" t="s">
        <v>167</v>
      </c>
      <c r="D87" s="24" t="s">
        <v>271</v>
      </c>
      <c r="E87" s="24" t="s">
        <v>279</v>
      </c>
      <c r="F87" s="83" t="s">
        <v>280</v>
      </c>
      <c r="G87" s="85"/>
    </row>
    <row r="88" spans="1:7" ht="15" customHeight="1" x14ac:dyDescent="0.15">
      <c r="A88" s="6"/>
      <c r="B88" s="7"/>
      <c r="C88" s="26"/>
      <c r="D88" s="26"/>
      <c r="E88" s="26"/>
      <c r="F88" s="26"/>
      <c r="G88" s="26"/>
    </row>
    <row r="89" spans="1:7" ht="15" customHeight="1" x14ac:dyDescent="0.15">
      <c r="C89" s="27"/>
      <c r="D89" s="27"/>
      <c r="E89" s="27"/>
      <c r="F89" s="27"/>
      <c r="G89" s="27"/>
    </row>
    <row r="90" spans="1:7" ht="24.75" customHeight="1" thickBot="1" x14ac:dyDescent="0.2">
      <c r="A90" s="58" t="s">
        <v>56</v>
      </c>
      <c r="B90" s="8"/>
      <c r="C90" s="27"/>
      <c r="D90" s="27"/>
      <c r="E90" s="27"/>
      <c r="F90" s="179"/>
      <c r="G90" s="179"/>
    </row>
    <row r="91" spans="1:7" ht="15.75" customHeight="1" x14ac:dyDescent="0.15">
      <c r="A91" s="180" t="s">
        <v>321</v>
      </c>
      <c r="B91" s="183"/>
      <c r="C91" s="164" t="s">
        <v>184</v>
      </c>
      <c r="D91" s="165"/>
      <c r="E91" s="21" t="s">
        <v>58</v>
      </c>
      <c r="F91" s="21" t="s">
        <v>90</v>
      </c>
      <c r="G91" s="22" t="s">
        <v>211</v>
      </c>
    </row>
    <row r="92" spans="1:7" ht="15.75" customHeight="1" x14ac:dyDescent="0.15">
      <c r="A92" s="181"/>
      <c r="B92" s="184"/>
      <c r="C92" s="30" t="s">
        <v>311</v>
      </c>
      <c r="D92" s="20" t="s">
        <v>106</v>
      </c>
      <c r="E92" s="20" t="s">
        <v>92</v>
      </c>
      <c r="F92" s="20" t="s">
        <v>96</v>
      </c>
      <c r="G92" s="23" t="s">
        <v>107</v>
      </c>
    </row>
    <row r="93" spans="1:7" ht="15.75" customHeight="1" x14ac:dyDescent="0.15">
      <c r="A93" s="181"/>
      <c r="B93" s="184"/>
      <c r="C93" s="30" t="s">
        <v>28</v>
      </c>
      <c r="D93" s="20" t="s">
        <v>252</v>
      </c>
      <c r="E93" s="20" t="s">
        <v>108</v>
      </c>
      <c r="F93" s="20" t="s">
        <v>187</v>
      </c>
      <c r="G93" s="23"/>
    </row>
    <row r="94" spans="1:7" ht="15.75" customHeight="1" x14ac:dyDescent="0.15">
      <c r="A94" s="181"/>
      <c r="B94" s="184"/>
      <c r="C94" s="131" t="s">
        <v>367</v>
      </c>
      <c r="D94" s="132"/>
      <c r="E94" s="20" t="s">
        <v>109</v>
      </c>
      <c r="F94" s="20" t="s">
        <v>110</v>
      </c>
      <c r="G94" s="23" t="s">
        <v>97</v>
      </c>
    </row>
    <row r="95" spans="1:7" ht="15.75" customHeight="1" thickBot="1" x14ac:dyDescent="0.2">
      <c r="A95" s="182"/>
      <c r="B95" s="185"/>
      <c r="C95" s="31" t="s">
        <v>188</v>
      </c>
      <c r="D95" s="24" t="s">
        <v>179</v>
      </c>
      <c r="E95" s="24" t="s">
        <v>113</v>
      </c>
      <c r="F95" s="91" t="s">
        <v>282</v>
      </c>
      <c r="G95" s="126"/>
    </row>
    <row r="96" spans="1:7" ht="15.75" customHeight="1" x14ac:dyDescent="0.15">
      <c r="A96" s="180" t="s">
        <v>322</v>
      </c>
      <c r="B96" s="183"/>
      <c r="C96" s="29" t="s">
        <v>189</v>
      </c>
      <c r="D96" s="21" t="s">
        <v>74</v>
      </c>
      <c r="E96" s="21" t="s">
        <v>173</v>
      </c>
      <c r="F96" s="21" t="s">
        <v>91</v>
      </c>
      <c r="G96" s="22" t="s">
        <v>93</v>
      </c>
    </row>
    <row r="97" spans="1:8" ht="15.75" customHeight="1" x14ac:dyDescent="0.15">
      <c r="A97" s="181"/>
      <c r="B97" s="184"/>
      <c r="C97" s="30" t="s">
        <v>185</v>
      </c>
      <c r="D97" s="20" t="s">
        <v>92</v>
      </c>
      <c r="E97" s="20" t="s">
        <v>190</v>
      </c>
      <c r="F97" s="20" t="s">
        <v>107</v>
      </c>
      <c r="G97" s="23" t="s">
        <v>28</v>
      </c>
    </row>
    <row r="98" spans="1:8" ht="15.75" customHeight="1" x14ac:dyDescent="0.15">
      <c r="A98" s="181"/>
      <c r="B98" s="184"/>
      <c r="C98" s="30" t="s">
        <v>252</v>
      </c>
      <c r="D98" s="20" t="s">
        <v>186</v>
      </c>
      <c r="E98" s="20" t="s">
        <v>292</v>
      </c>
      <c r="F98" s="124" t="s">
        <v>367</v>
      </c>
      <c r="G98" s="168"/>
    </row>
    <row r="99" spans="1:8" ht="15.75" customHeight="1" x14ac:dyDescent="0.15">
      <c r="A99" s="181"/>
      <c r="B99" s="184"/>
      <c r="C99" s="30" t="s">
        <v>191</v>
      </c>
      <c r="D99" s="124" t="s">
        <v>360</v>
      </c>
      <c r="E99" s="125"/>
      <c r="F99" s="20" t="s">
        <v>111</v>
      </c>
      <c r="G99" s="23" t="s">
        <v>61</v>
      </c>
    </row>
    <row r="100" spans="1:8" ht="15.75" customHeight="1" x14ac:dyDescent="0.15">
      <c r="A100" s="181"/>
      <c r="B100" s="184"/>
      <c r="C100" s="30" t="s">
        <v>192</v>
      </c>
      <c r="D100" s="20" t="s">
        <v>112</v>
      </c>
      <c r="E100" s="20" t="s">
        <v>29</v>
      </c>
      <c r="F100" s="20" t="s">
        <v>98</v>
      </c>
      <c r="G100" s="23" t="s">
        <v>83</v>
      </c>
    </row>
    <row r="101" spans="1:8" ht="15.75" customHeight="1" thickBot="1" x14ac:dyDescent="0.2">
      <c r="A101" s="182"/>
      <c r="B101" s="185"/>
      <c r="C101" s="31" t="s">
        <v>193</v>
      </c>
      <c r="D101" s="24" t="s">
        <v>283</v>
      </c>
      <c r="E101" s="91" t="s">
        <v>282</v>
      </c>
      <c r="F101" s="92"/>
      <c r="G101" s="25"/>
    </row>
    <row r="102" spans="1:8" ht="15.75" customHeight="1" x14ac:dyDescent="0.15">
      <c r="A102" s="74" t="s">
        <v>323</v>
      </c>
      <c r="B102" s="186"/>
      <c r="C102" s="29" t="s">
        <v>74</v>
      </c>
      <c r="D102" s="21" t="s">
        <v>90</v>
      </c>
      <c r="E102" s="21" t="s">
        <v>0</v>
      </c>
      <c r="F102" s="21" t="s">
        <v>91</v>
      </c>
      <c r="G102" s="22" t="s">
        <v>114</v>
      </c>
    </row>
    <row r="103" spans="1:8" ht="15" customHeight="1" x14ac:dyDescent="0.15">
      <c r="A103" s="75"/>
      <c r="B103" s="187"/>
      <c r="C103" s="30" t="s">
        <v>194</v>
      </c>
      <c r="D103" s="20" t="s">
        <v>195</v>
      </c>
      <c r="E103" s="20" t="s">
        <v>139</v>
      </c>
      <c r="F103" s="20" t="s">
        <v>196</v>
      </c>
      <c r="G103" s="23" t="s">
        <v>115</v>
      </c>
    </row>
    <row r="104" spans="1:8" ht="15" customHeight="1" x14ac:dyDescent="0.15">
      <c r="A104" s="75"/>
      <c r="B104" s="187"/>
      <c r="C104" s="30" t="s">
        <v>175</v>
      </c>
      <c r="D104" s="20" t="s">
        <v>83</v>
      </c>
      <c r="E104" s="20" t="s">
        <v>188</v>
      </c>
      <c r="F104" s="20" t="s">
        <v>281</v>
      </c>
      <c r="G104" s="23"/>
    </row>
    <row r="105" spans="1:8" ht="15" customHeight="1" thickBot="1" x14ac:dyDescent="0.2">
      <c r="A105" s="82"/>
      <c r="B105" s="188"/>
      <c r="C105" s="133" t="s">
        <v>282</v>
      </c>
      <c r="D105" s="92"/>
      <c r="E105" s="24"/>
      <c r="F105" s="24"/>
      <c r="G105" s="25"/>
    </row>
    <row r="107" spans="1:8" ht="24.75" customHeight="1" thickBot="1" x14ac:dyDescent="0.2">
      <c r="A107" s="60" t="s">
        <v>208</v>
      </c>
      <c r="F107" s="173"/>
      <c r="G107" s="173"/>
    </row>
    <row r="108" spans="1:8" ht="15" customHeight="1" thickBot="1" x14ac:dyDescent="0.2">
      <c r="A108" s="158" t="s">
        <v>324</v>
      </c>
      <c r="B108" s="159"/>
      <c r="C108" s="33" t="s">
        <v>214</v>
      </c>
      <c r="D108" s="32" t="s">
        <v>225</v>
      </c>
      <c r="E108" s="32"/>
      <c r="F108" s="32"/>
      <c r="G108" s="43"/>
      <c r="H108" s="1">
        <f>SUM(COUNTIF($C108:$G108,"*"&amp;TEXT($I$10,"@")&amp;"*"),COUNTIF($C108:$G108,"*"&amp;TEXT($J$10,"@")&amp;"*"),COUNTIF($C108:$G108,"*"&amp;TEXT($K$10,"@")&amp;"*"),COUNTIF($C108:$G108,"*"&amp;TEXT($L$10,"@")&amp;"*"),COUNTIF($C108:$G108,"*"&amp;TEXT($M$10,"@")&amp;"*"),COUNTIF($C108:$G108,"*"&amp;TEXT($I$11,"@")&amp;"*"),COUNTIF($C108:$G108,"*"&amp;TEXT($J$11,"@")&amp;"*"),COUNTIF($C108:$G108,"*"&amp;TEXT($K$11,"@")&amp;"*"),COUNTIF($C108:$G108,"*"&amp;TEXT($L$11,"@")&amp;"*"),COUNTIF($C108:$G108,"*"&amp;TEXT($M$11,"@")&amp;"*")&gt;=1)</f>
        <v>0</v>
      </c>
    </row>
    <row r="109" spans="1:8" ht="15" customHeight="1" x14ac:dyDescent="0.15">
      <c r="A109" s="160" t="s">
        <v>325</v>
      </c>
      <c r="B109" s="161"/>
      <c r="C109" s="29" t="s">
        <v>226</v>
      </c>
      <c r="D109" s="21" t="s">
        <v>227</v>
      </c>
      <c r="E109" s="134" t="s">
        <v>197</v>
      </c>
      <c r="F109" s="116"/>
      <c r="G109" s="22"/>
      <c r="H109" s="1">
        <f>SUM(COUNTIF($C109:$G110,"*"&amp;TEXT($I$10,"@")&amp;"*"),COUNTIF($C109:$G110,"*"&amp;TEXT($J$10,"@")&amp;"*"),COUNTIF($C109:$G110,"*"&amp;TEXT($K$10,"@")&amp;"*"),COUNTIF($C109:$G110,"*"&amp;TEXT($L$10,"@")&amp;"*"),COUNTIF($C109:$G110,"*"&amp;TEXT($M$10,"@")&amp;"*"),COUNTIF($C109:$G110,"*"&amp;TEXT($I$11,"@")&amp;"*"),COUNTIF($C109:$G110,"*"&amp;TEXT($J$11,"@")&amp;"*"),COUNTIF($C109:$G110,"*"&amp;TEXT($K$11,"@")&amp;"*"),COUNTIF($C109:$G110,"*"&amp;TEXT($L$11,"@")&amp;"*"),COUNTIF($C109:$G110,"*"&amp;TEXT($M$11,"@")&amp;"*")&gt;=1)</f>
        <v>0</v>
      </c>
    </row>
    <row r="110" spans="1:8" ht="15" customHeight="1" thickBot="1" x14ac:dyDescent="0.2">
      <c r="A110" s="162"/>
      <c r="B110" s="163"/>
      <c r="C110" s="133" t="s">
        <v>284</v>
      </c>
      <c r="D110" s="92"/>
      <c r="E110" s="24" t="s">
        <v>285</v>
      </c>
      <c r="F110" s="24"/>
      <c r="G110" s="25"/>
    </row>
    <row r="111" spans="1:8" ht="15" customHeight="1" thickBot="1" x14ac:dyDescent="0.2">
      <c r="A111" s="158" t="s">
        <v>326</v>
      </c>
      <c r="B111" s="159"/>
      <c r="C111" s="33" t="s">
        <v>215</v>
      </c>
      <c r="D111" s="32" t="s">
        <v>228</v>
      </c>
      <c r="E111" s="32" t="s">
        <v>198</v>
      </c>
      <c r="F111" s="32" t="s">
        <v>199</v>
      </c>
      <c r="G111" s="43"/>
      <c r="H111" s="1">
        <f>SUM(COUNTIF($C111:$G111,"*"&amp;TEXT($I$10,"@")&amp;"*"),COUNTIF($C111:$G111,"*"&amp;TEXT($J$10,"@")&amp;"*"),COUNTIF($C111:$G111,"*"&amp;TEXT($K$10,"@")&amp;"*"),COUNTIF($C111:$G111,"*"&amp;TEXT($L$10,"@")&amp;"*"),COUNTIF($C111:$G111,"*"&amp;TEXT($M$10,"@")&amp;"*"),COUNTIF($C111:$G111,"*"&amp;TEXT($I$11,"@")&amp;"*"),COUNTIF($C111:$G111,"*"&amp;TEXT($J$11,"@")&amp;"*"),COUNTIF($C111:$G111,"*"&amp;TEXT($K$11,"@")&amp;"*"),COUNTIF($C111:$G111,"*"&amp;TEXT($L$11,"@")&amp;"*"),COUNTIF($C111:$G111,"*"&amp;TEXT($M$11,"@")&amp;"*")&gt;=1)</f>
        <v>0</v>
      </c>
    </row>
    <row r="112" spans="1:8" ht="15" customHeight="1" thickBot="1" x14ac:dyDescent="0.2">
      <c r="A112" s="158" t="s">
        <v>327</v>
      </c>
      <c r="B112" s="159"/>
      <c r="C112" s="33" t="s">
        <v>229</v>
      </c>
      <c r="D112" s="32"/>
      <c r="E112" s="32"/>
      <c r="F112" s="32"/>
      <c r="G112" s="43"/>
      <c r="H112" s="1">
        <f>SUM(COUNTIF($C112:$G112,"*"&amp;TEXT($I$10,"@")&amp;"*"),COUNTIF($C112:$G112,"*"&amp;TEXT($J$10,"@")&amp;"*"),COUNTIF($C112:$G112,"*"&amp;TEXT($K$10,"@")&amp;"*"),COUNTIF($C112:$G112,"*"&amp;TEXT($L$10,"@")&amp;"*"),COUNTIF($C112:$G112,"*"&amp;TEXT($M$10,"@")&amp;"*"),COUNTIF($C112:$G112,"*"&amp;TEXT($I$11,"@")&amp;"*"),COUNTIF($C112:$G112,"*"&amp;TEXT($J$11,"@")&amp;"*"),COUNTIF($C112:$G112,"*"&amp;TEXT($K$11,"@")&amp;"*"),COUNTIF($C112:$G112,"*"&amp;TEXT($L$11,"@")&amp;"*"),COUNTIF($C112:$G112,"*"&amp;TEXT($M$11,"@")&amp;"*")&gt;=1)</f>
        <v>0</v>
      </c>
    </row>
    <row r="113" spans="1:8" ht="15" customHeight="1" x14ac:dyDescent="0.15">
      <c r="A113" s="160" t="s">
        <v>355</v>
      </c>
      <c r="B113" s="161"/>
      <c r="C113" s="119" t="s">
        <v>356</v>
      </c>
      <c r="D113" s="115"/>
      <c r="E113" s="115"/>
      <c r="F113" s="116"/>
      <c r="G113" s="22"/>
      <c r="H113" s="1">
        <f>SUM(COUNTIF($C113:$G114,"*"&amp;TEXT($I$10,"@")&amp;"*"),COUNTIF($C113:$G114,"*"&amp;TEXT($J$10,"@")&amp;"*"),COUNTIF($C113:$G114,"*"&amp;TEXT($K$10,"@")&amp;"*"),COUNTIF($C113:$G114,"*"&amp;TEXT($L$10,"@")&amp;"*"),COUNTIF($C113:$G114,"*"&amp;TEXT($M$10,"@")&amp;"*"),COUNTIF($C113:$G114,"*"&amp;TEXT($I$11,"@")&amp;"*"),COUNTIF($C113:$G114,"*"&amp;TEXT($J$11,"@")&amp;"*"),COUNTIF($C113:$G114,"*"&amp;TEXT($K$11,"@")&amp;"*"),COUNTIF($C113:$G114,"*"&amp;TEXT($L$11,"@")&amp;"*"),COUNTIF($C113:$G114,"*"&amp;TEXT($M$11,"@")&amp;"*")&gt;=1)</f>
        <v>0</v>
      </c>
    </row>
    <row r="114" spans="1:8" ht="15" customHeight="1" thickBot="1" x14ac:dyDescent="0.2">
      <c r="A114" s="162"/>
      <c r="B114" s="163"/>
      <c r="C114" s="133" t="s">
        <v>368</v>
      </c>
      <c r="D114" s="189"/>
      <c r="E114" s="189"/>
      <c r="F114" s="92"/>
      <c r="G114" s="25"/>
    </row>
    <row r="115" spans="1:8" ht="15" customHeight="1" thickBot="1" x14ac:dyDescent="0.2">
      <c r="A115" s="158" t="s">
        <v>328</v>
      </c>
      <c r="B115" s="159"/>
      <c r="C115" s="33" t="s">
        <v>230</v>
      </c>
      <c r="D115" s="32" t="s">
        <v>231</v>
      </c>
      <c r="E115" s="32" t="s">
        <v>200</v>
      </c>
      <c r="F115" s="32" t="s">
        <v>201</v>
      </c>
      <c r="G115" s="43" t="s">
        <v>90</v>
      </c>
      <c r="H115" s="1">
        <f>SUM(COUNTIF($C115:$G115,"*"&amp;TEXT($I$10,"@")&amp;"*"),COUNTIF($C115:$G115,"*"&amp;TEXT($J$10,"@")&amp;"*"),COUNTIF($C115:$G115,"*"&amp;TEXT($K$10,"@")&amp;"*"),COUNTIF($C115:$G115,"*"&amp;TEXT($L$10,"@")&amp;"*"),COUNTIF($C115:$G115,"*"&amp;TEXT($M$10,"@")&amp;"*"),COUNTIF($C115:$G115,"*"&amp;TEXT($I$11,"@")&amp;"*"),COUNTIF($C115:$G115,"*"&amp;TEXT($J$11,"@")&amp;"*"),COUNTIF($C115:$G115,"*"&amp;TEXT($K$11,"@")&amp;"*"),COUNTIF($C115:$G115,"*"&amp;TEXT($L$11,"@")&amp;"*"),COUNTIF($C115:$G115,"*"&amp;TEXT($M$11,"@")&amp;"*")&gt;=1)</f>
        <v>0</v>
      </c>
    </row>
    <row r="116" spans="1:8" ht="15" customHeight="1" thickBot="1" x14ac:dyDescent="0.2">
      <c r="A116" s="158" t="s">
        <v>329</v>
      </c>
      <c r="B116" s="159"/>
      <c r="C116" s="33" t="s">
        <v>232</v>
      </c>
      <c r="D116" s="32"/>
      <c r="E116" s="32"/>
      <c r="F116" s="32"/>
      <c r="G116" s="43"/>
      <c r="H116" s="1">
        <f>SUM(COUNTIF($C116:$G116,"*"&amp;TEXT($I$10,"@")&amp;"*"),COUNTIF($C116:$G116,"*"&amp;TEXT($J$10,"@")&amp;"*"),COUNTIF($C116:$G116,"*"&amp;TEXT($K$10,"@")&amp;"*"),COUNTIF($C116:$G116,"*"&amp;TEXT($L$10,"@")&amp;"*"),COUNTIF($C116:$G116,"*"&amp;TEXT($M$10,"@")&amp;"*"),COUNTIF($C116:$G116,"*"&amp;TEXT($I$11,"@")&amp;"*"),COUNTIF($C116:$G116,"*"&amp;TEXT($J$11,"@")&amp;"*"),COUNTIF($C116:$G116,"*"&amp;TEXT($K$11,"@")&amp;"*"),COUNTIF($C116:$G116,"*"&amp;TEXT($L$11,"@")&amp;"*"),COUNTIF($C116:$G116,"*"&amp;TEXT($M$11,"@")&amp;"*")&gt;=1)</f>
        <v>0</v>
      </c>
    </row>
    <row r="117" spans="1:8" ht="15" customHeight="1" x14ac:dyDescent="0.15">
      <c r="A117" s="160" t="s">
        <v>330</v>
      </c>
      <c r="B117" s="161"/>
      <c r="C117" s="29" t="s">
        <v>233</v>
      </c>
      <c r="D117" s="21" t="s">
        <v>234</v>
      </c>
      <c r="E117" s="21" t="s">
        <v>28</v>
      </c>
      <c r="F117" s="20" t="s">
        <v>375</v>
      </c>
      <c r="G117" s="23" t="s">
        <v>374</v>
      </c>
      <c r="H117" s="1">
        <f>SUM(COUNTIF($C117:$G118,"*"&amp;TEXT($I$10,"@")&amp;"*"),COUNTIF($C117:$G118,"*"&amp;TEXT($J$10,"@")&amp;"*"),COUNTIF($C117:$G118,"*"&amp;TEXT($K$10,"@")&amp;"*"),COUNTIF($C117:$G118,"*"&amp;TEXT($L$10,"@")&amp;"*"),COUNTIF($C117:$G118,"*"&amp;TEXT($M$10,"@")&amp;"*"),COUNTIF($C117:$G118,"*"&amp;TEXT($I$11,"@")&amp;"*"),COUNTIF($C117:$G118,"*"&amp;TEXT($J$11,"@")&amp;"*"),COUNTIF($C117:$G118,"*"&amp;TEXT($K$11,"@")&amp;"*"),COUNTIF($C117:$G118,"*"&amp;TEXT($L$11,"@")&amp;"*"),COUNTIF($C117:$G118,"*"&amp;TEXT($M$11,"@")&amp;"*")&gt;=1)</f>
        <v>0</v>
      </c>
    </row>
    <row r="118" spans="1:8" ht="15" customHeight="1" thickBot="1" x14ac:dyDescent="0.2">
      <c r="A118" s="162"/>
      <c r="B118" s="163"/>
      <c r="C118" s="31" t="s">
        <v>83</v>
      </c>
      <c r="D118" s="37" t="s">
        <v>373</v>
      </c>
      <c r="E118" s="91" t="s">
        <v>352</v>
      </c>
      <c r="F118" s="92"/>
      <c r="G118" s="25"/>
    </row>
    <row r="119" spans="1:8" ht="15" customHeight="1" thickBot="1" x14ac:dyDescent="0.2">
      <c r="A119" s="158" t="s">
        <v>331</v>
      </c>
      <c r="B119" s="159"/>
      <c r="C119" s="33" t="s">
        <v>369</v>
      </c>
      <c r="D119" s="32"/>
      <c r="E119" s="32"/>
      <c r="F119" s="32"/>
      <c r="G119" s="43"/>
      <c r="H119" s="1">
        <f>SUM(COUNTIF($C119:$G119,"*"&amp;TEXT($I$10,"@")&amp;"*"),COUNTIF($C119:$G119,"*"&amp;TEXT($J$10,"@")&amp;"*"),COUNTIF($C119:$G119,"*"&amp;TEXT($K$10,"@")&amp;"*"),COUNTIF($C119:$G119,"*"&amp;TEXT($L$10,"@")&amp;"*"),COUNTIF($C119:$G119,"*"&amp;TEXT($M$10,"@")&amp;"*"),COUNTIF($C119:$G119,"*"&amp;TEXT($I$11,"@")&amp;"*"),COUNTIF($C119:$G119,"*"&amp;TEXT($J$11,"@")&amp;"*"),COUNTIF($C119:$G119,"*"&amp;TEXT($K$11,"@")&amp;"*"),COUNTIF($C119:$G119,"*"&amp;TEXT($L$11,"@")&amp;"*"),COUNTIF($C119:$G119,"*"&amp;TEXT($M$11,"@")&amp;"*")&gt;=1)</f>
        <v>0</v>
      </c>
    </row>
    <row r="120" spans="1:8" ht="15" customHeight="1" thickBot="1" x14ac:dyDescent="0.2">
      <c r="A120" s="158" t="s">
        <v>332</v>
      </c>
      <c r="B120" s="159"/>
      <c r="C120" s="33" t="s">
        <v>216</v>
      </c>
      <c r="D120" s="32"/>
      <c r="E120" s="32"/>
      <c r="F120" s="32"/>
      <c r="G120" s="43"/>
      <c r="H120" s="1">
        <f>SUM(COUNTIF($C120:$G120,"*"&amp;TEXT($I$10,"@")&amp;"*"),COUNTIF($C120:$G120,"*"&amp;TEXT($J$10,"@")&amp;"*"),COUNTIF($C120:$G120,"*"&amp;TEXT($K$10,"@")&amp;"*"),COUNTIF($C120:$G120,"*"&amp;TEXT($L$10,"@")&amp;"*"),COUNTIF($C120:$G120,"*"&amp;TEXT($M$10,"@")&amp;"*"),COUNTIF($C120:$G120,"*"&amp;TEXT($I$11,"@")&amp;"*"),COUNTIF($C120:$G120,"*"&amp;TEXT($J$11,"@")&amp;"*"),COUNTIF($C120:$G120,"*"&amp;TEXT($K$11,"@")&amp;"*"),COUNTIF($C120:$G120,"*"&amp;TEXT($L$11,"@")&amp;"*"),COUNTIF($C120:$G120,"*"&amp;TEXT($M$11,"@")&amp;"*")&gt;=1)</f>
        <v>0</v>
      </c>
    </row>
    <row r="121" spans="1:8" ht="15" customHeight="1" x14ac:dyDescent="0.15">
      <c r="A121" s="160" t="s">
        <v>333</v>
      </c>
      <c r="B121" s="161"/>
      <c r="C121" s="29" t="s">
        <v>217</v>
      </c>
      <c r="D121" s="21" t="s">
        <v>223</v>
      </c>
      <c r="E121" s="21" t="s">
        <v>28</v>
      </c>
      <c r="F121" s="21" t="s">
        <v>202</v>
      </c>
      <c r="G121" s="23" t="s">
        <v>366</v>
      </c>
      <c r="H121" s="1">
        <f>SUM(COUNTIF($C121:$G122,"*"&amp;TEXT($I$10,"@")&amp;"*"),COUNTIF($C121:$G122,"*"&amp;TEXT($J$10,"@")&amp;"*"),COUNTIF($C121:$G122,"*"&amp;TEXT($K$10,"@")&amp;"*"),COUNTIF($C121:$G122,"*"&amp;TEXT($L$10,"@")&amp;"*"),COUNTIF($C121:$G122,"*"&amp;TEXT($M$10,"@")&amp;"*"),COUNTIF($C121:$G122,"*"&amp;TEXT($I$11,"@")&amp;"*"),COUNTIF($C121:$G122,"*"&amp;TEXT($J$11,"@")&amp;"*"),COUNTIF($C121:$G122,"*"&amp;TEXT($K$11,"@")&amp;"*"),COUNTIF($C121:$G122,"*"&amp;TEXT($L$11,"@")&amp;"*"),COUNTIF($C121:$G122,"*"&amp;TEXT($M$11,"@")&amp;"*")&gt;=1)</f>
        <v>0</v>
      </c>
    </row>
    <row r="122" spans="1:8" ht="15" customHeight="1" thickBot="1" x14ac:dyDescent="0.2">
      <c r="A122" s="162"/>
      <c r="B122" s="163"/>
      <c r="C122" s="31" t="s">
        <v>216</v>
      </c>
      <c r="D122" s="24"/>
      <c r="E122" s="24"/>
      <c r="F122" s="24"/>
      <c r="G122" s="25"/>
    </row>
    <row r="123" spans="1:8" ht="15" customHeight="1" x14ac:dyDescent="0.15">
      <c r="A123" s="160" t="s">
        <v>334</v>
      </c>
      <c r="B123" s="161"/>
      <c r="C123" s="29" t="s">
        <v>218</v>
      </c>
      <c r="D123" s="21" t="s">
        <v>235</v>
      </c>
      <c r="E123" s="21" t="s">
        <v>203</v>
      </c>
      <c r="F123" s="21" t="s">
        <v>33</v>
      </c>
      <c r="G123" s="23" t="s">
        <v>293</v>
      </c>
      <c r="H123" s="1">
        <f>SUM(COUNTIF($C123:$G124,"*"&amp;TEXT($I$10,"@")&amp;"*"),COUNTIF($C123:$G124,"*"&amp;TEXT($J$10,"@")&amp;"*"),COUNTIF($C123:$G124,"*"&amp;TEXT($K$10,"@")&amp;"*"),COUNTIF($C123:$G124,"*"&amp;TEXT($L$10,"@")&amp;"*"),COUNTIF($C123:$G124,"*"&amp;TEXT($M$10,"@")&amp;"*"),COUNTIF($C123:$G124,"*"&amp;TEXT($I$11,"@")&amp;"*"),COUNTIF($C123:$G124,"*"&amp;TEXT($J$11,"@")&amp;"*"),COUNTIF($C123:$G124,"*"&amp;TEXT($K$11,"@")&amp;"*"),COUNTIF($C123:$G124,"*"&amp;TEXT($L$11,"@")&amp;"*"),COUNTIF($C123:$G124,"*"&amp;TEXT($M$11,"@")&amp;"*")&gt;=1)</f>
        <v>0</v>
      </c>
    </row>
    <row r="124" spans="1:8" ht="15" customHeight="1" thickBot="1" x14ac:dyDescent="0.2">
      <c r="A124" s="162"/>
      <c r="B124" s="163"/>
      <c r="C124" s="31" t="s">
        <v>216</v>
      </c>
      <c r="D124" s="24"/>
      <c r="E124" s="24"/>
      <c r="F124" s="24"/>
      <c r="G124" s="25"/>
    </row>
    <row r="125" spans="1:8" ht="15" customHeight="1" thickBot="1" x14ac:dyDescent="0.2">
      <c r="A125" s="158" t="s">
        <v>335</v>
      </c>
      <c r="B125" s="159"/>
      <c r="C125" s="33" t="s">
        <v>219</v>
      </c>
      <c r="D125" s="32"/>
      <c r="E125" s="32"/>
      <c r="F125" s="32"/>
      <c r="G125" s="43"/>
      <c r="H125" s="1">
        <f>SUM(COUNTIF($C125:$G125,"*"&amp;TEXT($I$10,"@")&amp;"*"),COUNTIF($C125:$G125,"*"&amp;TEXT($J$10,"@")&amp;"*"),COUNTIF($C125:$G125,"*"&amp;TEXT($K$10,"@")&amp;"*"),COUNTIF($C125:$G125,"*"&amp;TEXT($L$10,"@")&amp;"*"),COUNTIF($C125:$G125,"*"&amp;TEXT($M$10,"@")&amp;"*"),COUNTIF($C125:$G125,"*"&amp;TEXT($I$11,"@")&amp;"*"),COUNTIF($C125:$G125,"*"&amp;TEXT($J$11,"@")&amp;"*"),COUNTIF($C125:$G125,"*"&amp;TEXT($K$11,"@")&amp;"*"),COUNTIF($C125:$G125,"*"&amp;TEXT($L$11,"@")&amp;"*"),COUNTIF($C125:$G125,"*"&amp;TEXT($M$11,"@")&amp;"*")&gt;=1)</f>
        <v>0</v>
      </c>
    </row>
    <row r="126" spans="1:8" ht="15" customHeight="1" thickBot="1" x14ac:dyDescent="0.2">
      <c r="A126" s="158" t="s">
        <v>336</v>
      </c>
      <c r="B126" s="159"/>
      <c r="C126" s="33" t="s">
        <v>236</v>
      </c>
      <c r="D126" s="178" t="s">
        <v>204</v>
      </c>
      <c r="E126" s="175"/>
      <c r="F126" s="32"/>
      <c r="G126" s="43"/>
      <c r="H126" s="1">
        <f>SUM(COUNTIF($C126:$G126,"*"&amp;TEXT($I$10,"@")&amp;"*"),COUNTIF($C126:$G126,"*"&amp;TEXT($J$10,"@")&amp;"*"),COUNTIF($C126:$G126,"*"&amp;TEXT($K$10,"@")&amp;"*"),COUNTIF($C126:$G126,"*"&amp;TEXT($L$10,"@")&amp;"*"),COUNTIF($C126:$G126,"*"&amp;TEXT($M$10,"@")&amp;"*"),COUNTIF($C126:$G126,"*"&amp;TEXT($I$11,"@")&amp;"*"),COUNTIF($C126:$G126,"*"&amp;TEXT($J$11,"@")&amp;"*"),COUNTIF($C126:$G126,"*"&amp;TEXT($K$11,"@")&amp;"*"),COUNTIF($C126:$G126,"*"&amp;TEXT($L$11,"@")&amp;"*"),COUNTIF($C126:$G126,"*"&amp;TEXT($M$11,"@")&amp;"*")&gt;=1)</f>
        <v>0</v>
      </c>
    </row>
    <row r="127" spans="1:8" ht="15" customHeight="1" x14ac:dyDescent="0.15">
      <c r="A127" s="160" t="s">
        <v>337</v>
      </c>
      <c r="B127" s="161"/>
      <c r="C127" s="29" t="s">
        <v>220</v>
      </c>
      <c r="D127" s="21" t="s">
        <v>237</v>
      </c>
      <c r="E127" s="21" t="s">
        <v>0</v>
      </c>
      <c r="F127" s="21" t="s">
        <v>205</v>
      </c>
      <c r="G127" s="22" t="s">
        <v>28</v>
      </c>
      <c r="H127" s="1">
        <f>SUM(COUNTIF($C127:$G128,"*"&amp;TEXT($I$10,"@")&amp;"*"),COUNTIF($C127:$G128,"*"&amp;TEXT($J$10,"@")&amp;"*"),COUNTIF($C127:$G128,"*"&amp;TEXT($K$10,"@")&amp;"*"),COUNTIF($C127:$G128,"*"&amp;TEXT($L$10,"@")&amp;"*"),COUNTIF($C127:$G128,"*"&amp;TEXT($M$10,"@")&amp;"*"),COUNTIF($C127:$G128,"*"&amp;TEXT($I$11,"@")&amp;"*"),COUNTIF($C127:$G128,"*"&amp;TEXT($J$11,"@")&amp;"*"),COUNTIF($C127:$G128,"*"&amp;TEXT($K$11,"@")&amp;"*"),COUNTIF($C127:$G128,"*"&amp;TEXT($L$11,"@")&amp;"*"),COUNTIF($C127:$G128,"*"&amp;TEXT($M$11,"@")&amp;"*")&gt;=1)</f>
        <v>0</v>
      </c>
    </row>
    <row r="128" spans="1:8" ht="15" customHeight="1" thickBot="1" x14ac:dyDescent="0.2">
      <c r="A128" s="162"/>
      <c r="B128" s="163"/>
      <c r="C128" s="31" t="s">
        <v>221</v>
      </c>
      <c r="D128" s="37" t="s">
        <v>286</v>
      </c>
      <c r="E128" s="91" t="s">
        <v>287</v>
      </c>
      <c r="F128" s="92"/>
      <c r="G128" s="25"/>
    </row>
    <row r="129" spans="1:8" ht="15" customHeight="1" x14ac:dyDescent="0.15">
      <c r="A129" s="160" t="s">
        <v>338</v>
      </c>
      <c r="B129" s="161"/>
      <c r="C129" s="29" t="s">
        <v>215</v>
      </c>
      <c r="D129" s="21" t="s">
        <v>238</v>
      </c>
      <c r="E129" s="21" t="s">
        <v>206</v>
      </c>
      <c r="F129" s="21" t="s">
        <v>207</v>
      </c>
      <c r="G129" s="22" t="s">
        <v>353</v>
      </c>
      <c r="H129" s="1">
        <f>SUM(COUNTIF($C129:$G131,"*"&amp;TEXT($I$10,"@")&amp;"*"),COUNTIF($C129:$G131,"*"&amp;TEXT($J$10,"@")&amp;"*"),COUNTIF($C129:$G131,"*"&amp;TEXT($K$10,"@")&amp;"*"),COUNTIF($C129:$G131,"*"&amp;TEXT($L$10,"@")&amp;"*"),COUNTIF($C129:$G131,"*"&amp;TEXT($M$10,"@")&amp;"*"),COUNTIF($C129:$G131,"*"&amp;TEXT($I$11,"@")&amp;"*"),COUNTIF($C129:$G131,"*"&amp;TEXT($J$11,"@")&amp;"*"),COUNTIF($C129:$G131,"*"&amp;TEXT($K$11,"@")&amp;"*"),COUNTIF($C129:$G131,"*"&amp;TEXT($L$11,"@")&amp;"*"),COUNTIF($C129:$G131,"*"&amp;TEXT($M$11,"@")&amp;"*")&gt;=1)</f>
        <v>0</v>
      </c>
    </row>
    <row r="130" spans="1:8" ht="15" customHeight="1" x14ac:dyDescent="0.15">
      <c r="A130" s="176"/>
      <c r="B130" s="177"/>
      <c r="C130" s="30" t="s">
        <v>370</v>
      </c>
      <c r="D130" s="20" t="s">
        <v>240</v>
      </c>
      <c r="E130" s="20" t="s">
        <v>30</v>
      </c>
      <c r="F130" s="20" t="s">
        <v>82</v>
      </c>
      <c r="G130" s="23" t="s">
        <v>88</v>
      </c>
    </row>
    <row r="131" spans="1:8" ht="15" customHeight="1" thickBot="1" x14ac:dyDescent="0.2">
      <c r="A131" s="162"/>
      <c r="B131" s="163"/>
      <c r="C131" s="31" t="s">
        <v>222</v>
      </c>
      <c r="D131" s="24" t="s">
        <v>241</v>
      </c>
      <c r="E131" s="91" t="s">
        <v>242</v>
      </c>
      <c r="F131" s="92"/>
      <c r="G131" s="25"/>
    </row>
    <row r="132" spans="1:8" ht="15" customHeight="1" thickBot="1" x14ac:dyDescent="0.2">
      <c r="A132" s="158" t="s">
        <v>339</v>
      </c>
      <c r="B132" s="159"/>
      <c r="C132" s="33" t="s">
        <v>223</v>
      </c>
      <c r="D132" s="32" t="s">
        <v>200</v>
      </c>
      <c r="E132" s="32" t="s">
        <v>201</v>
      </c>
      <c r="F132" s="32" t="s">
        <v>90</v>
      </c>
      <c r="G132" s="43" t="s">
        <v>29</v>
      </c>
      <c r="H132" s="1">
        <f>SUM(COUNTIF($C132:$G132,"*"&amp;TEXT($I$10,"@")&amp;"*"),COUNTIF($C132:$G132,"*"&amp;TEXT($J$10,"@")&amp;"*"),COUNTIF($C132:$G132,"*"&amp;TEXT($K$10,"@")&amp;"*"),COUNTIF($C132:$G132,"*"&amp;TEXT($L$10,"@")&amp;"*"),COUNTIF($C132:$G132,"*"&amp;TEXT($M$10,"@")&amp;"*"),COUNTIF($C132:$G132,"*"&amp;TEXT($I$11,"@")&amp;"*"),COUNTIF($C132:$G132,"*"&amp;TEXT($J$11,"@")&amp;"*"),COUNTIF($C132:$G132,"*"&amp;TEXT($K$11,"@")&amp;"*"),COUNTIF($C132:$G132,"*"&amp;TEXT($L$11,"@")&amp;"*"),COUNTIF($C132:$G132,"*"&amp;TEXT($M$11,"@")&amp;"*")&gt;=1)</f>
        <v>0</v>
      </c>
    </row>
    <row r="133" spans="1:8" ht="15" customHeight="1" thickBot="1" x14ac:dyDescent="0.2">
      <c r="A133" s="158" t="s">
        <v>340</v>
      </c>
      <c r="B133" s="159"/>
      <c r="C133" s="33" t="s">
        <v>239</v>
      </c>
      <c r="D133" s="20" t="s">
        <v>215</v>
      </c>
      <c r="E133" s="32" t="s">
        <v>374</v>
      </c>
      <c r="F133" s="32"/>
      <c r="G133" s="43"/>
      <c r="H133" s="1">
        <f>SUM(COUNTIF($C133:$G133,"*"&amp;TEXT($I$10,"@")&amp;"*"),COUNTIF($C133:$G133,"*"&amp;TEXT($J$10,"@")&amp;"*"),COUNTIF($C133:$G133,"*"&amp;TEXT($K$10,"@")&amp;"*"),COUNTIF($C133:$G133,"*"&amp;TEXT($L$10,"@")&amp;"*"),COUNTIF($C133:$G133,"*"&amp;TEXT($M$10,"@")&amp;"*"),COUNTIF($C133:$G133,"*"&amp;TEXT($I$11,"@")&amp;"*"),COUNTIF($C133:$G133,"*"&amp;TEXT($J$11,"@")&amp;"*"),COUNTIF($C133:$G133,"*"&amp;TEXT($K$11,"@")&amp;"*"),COUNTIF($C133:$G133,"*"&amp;TEXT($L$11,"@")&amp;"*"),COUNTIF($C133:$G133,"*"&amp;TEXT($M$11,"@")&amp;"*")&gt;=1)</f>
        <v>0</v>
      </c>
    </row>
    <row r="134" spans="1:8" ht="15" customHeight="1" thickBot="1" x14ac:dyDescent="0.2">
      <c r="A134" s="158" t="s">
        <v>341</v>
      </c>
      <c r="B134" s="159"/>
      <c r="C134" s="174" t="s">
        <v>224</v>
      </c>
      <c r="D134" s="175"/>
      <c r="E134" s="32"/>
      <c r="F134" s="32"/>
      <c r="G134" s="43"/>
      <c r="H134" s="1">
        <f>SUM(COUNTIF($C134:$G134,"*"&amp;TEXT($I$10,"@")&amp;"*"),COUNTIF($C134:$G134,"*"&amp;TEXT($J$10,"@")&amp;"*"),COUNTIF($C134:$G134,"*"&amp;TEXT($K$10,"@")&amp;"*"),COUNTIF($C134:$G134,"*"&amp;TEXT($L$10,"@")&amp;"*"),COUNTIF($C134:$G134,"*"&amp;TEXT($M$10,"@")&amp;"*"),COUNTIF($C134:$G134,"*"&amp;TEXT($I$11,"@")&amp;"*"),COUNTIF($C134:$G134,"*"&amp;TEXT($J$11,"@")&amp;"*"),COUNTIF($C134:$G134,"*"&amp;TEXT($K$11,"@")&amp;"*"),COUNTIF($C134:$G134,"*"&amp;TEXT($L$11,"@")&amp;"*"),COUNTIF($C134:$G134,"*"&amp;TEXT($M$11,"@")&amp;"*")&gt;=1)</f>
        <v>0</v>
      </c>
    </row>
    <row r="136" spans="1:8" ht="15" customHeight="1" x14ac:dyDescent="0.15">
      <c r="B136" s="5"/>
    </row>
    <row r="137" spans="1:8" ht="15" customHeight="1" x14ac:dyDescent="0.15">
      <c r="B137" s="5"/>
    </row>
    <row r="138" spans="1:8" ht="15" customHeight="1" x14ac:dyDescent="0.15">
      <c r="B138" s="5"/>
    </row>
    <row r="139" spans="1:8" ht="15" customHeight="1" x14ac:dyDescent="0.15">
      <c r="B139" s="5"/>
    </row>
    <row r="140" spans="1:8" ht="15" customHeight="1" x14ac:dyDescent="0.15">
      <c r="B140" s="5"/>
    </row>
    <row r="141" spans="1:8" ht="15" customHeight="1" x14ac:dyDescent="0.15">
      <c r="B141" s="9"/>
    </row>
    <row r="142" spans="1:8" ht="15" customHeight="1" x14ac:dyDescent="0.15">
      <c r="B142" s="9"/>
    </row>
    <row r="143" spans="1:8" ht="15" customHeight="1" x14ac:dyDescent="0.15">
      <c r="B143" s="9"/>
    </row>
    <row r="144" spans="1:8" ht="15" customHeight="1" x14ac:dyDescent="0.15">
      <c r="B144" s="9"/>
    </row>
    <row r="145" spans="2:2" ht="15" customHeight="1" x14ac:dyDescent="0.15">
      <c r="B145" s="9"/>
    </row>
    <row r="146" spans="2:2" ht="15" customHeight="1" x14ac:dyDescent="0.15">
      <c r="B146" s="9"/>
    </row>
    <row r="147" spans="2:2" ht="15" customHeight="1" x14ac:dyDescent="0.15">
      <c r="B147" s="9"/>
    </row>
    <row r="148" spans="2:2" ht="15" customHeight="1" x14ac:dyDescent="0.15">
      <c r="B148" s="9"/>
    </row>
    <row r="149" spans="2:2" ht="15" customHeight="1" x14ac:dyDescent="0.15">
      <c r="B149" s="9"/>
    </row>
    <row r="150" spans="2:2" ht="15" customHeight="1" x14ac:dyDescent="0.15">
      <c r="B150" s="9"/>
    </row>
    <row r="151" spans="2:2" ht="15" customHeight="1" x14ac:dyDescent="0.15">
      <c r="B151" s="9"/>
    </row>
    <row r="152" spans="2:2" ht="15" customHeight="1" x14ac:dyDescent="0.15">
      <c r="B152" s="9"/>
    </row>
    <row r="153" spans="2:2" ht="15" customHeight="1" x14ac:dyDescent="0.15">
      <c r="B153" s="9"/>
    </row>
    <row r="154" spans="2:2" ht="15" customHeight="1" x14ac:dyDescent="0.15">
      <c r="B154" s="9"/>
    </row>
    <row r="155" spans="2:2" ht="15" customHeight="1" x14ac:dyDescent="0.15">
      <c r="B155" s="9"/>
    </row>
    <row r="156" spans="2:2" ht="15" customHeight="1" x14ac:dyDescent="0.15">
      <c r="B156" s="9"/>
    </row>
    <row r="157" spans="2:2" ht="15" customHeight="1" x14ac:dyDescent="0.15">
      <c r="B157" s="9"/>
    </row>
    <row r="158" spans="2:2" ht="15" customHeight="1" x14ac:dyDescent="0.15">
      <c r="B158" s="9"/>
    </row>
    <row r="159" spans="2:2" ht="15" customHeight="1" x14ac:dyDescent="0.15">
      <c r="B159" s="9"/>
    </row>
    <row r="160" spans="2:2" ht="15" customHeight="1" x14ac:dyDescent="0.15">
      <c r="B160" s="9"/>
    </row>
    <row r="161" spans="2:2" ht="15" customHeight="1" x14ac:dyDescent="0.15">
      <c r="B161" s="9"/>
    </row>
    <row r="162" spans="2:2" ht="15" customHeight="1" x14ac:dyDescent="0.15">
      <c r="B162" s="9"/>
    </row>
    <row r="163" spans="2:2" ht="15" customHeight="1" x14ac:dyDescent="0.15">
      <c r="B163" s="9"/>
    </row>
    <row r="164" spans="2:2" ht="15" customHeight="1" x14ac:dyDescent="0.15">
      <c r="B164" s="9"/>
    </row>
    <row r="165" spans="2:2" ht="15" customHeight="1" x14ac:dyDescent="0.15">
      <c r="B165" s="9"/>
    </row>
    <row r="166" spans="2:2" ht="15" customHeight="1" x14ac:dyDescent="0.15">
      <c r="B166" s="9"/>
    </row>
    <row r="167" spans="2:2" ht="15" customHeight="1" x14ac:dyDescent="0.15">
      <c r="B167" s="9"/>
    </row>
    <row r="168" spans="2:2" ht="15" customHeight="1" x14ac:dyDescent="0.15">
      <c r="B168" s="9"/>
    </row>
    <row r="169" spans="2:2" ht="15" customHeight="1" x14ac:dyDescent="0.15">
      <c r="B169" s="9"/>
    </row>
    <row r="170" spans="2:2" ht="15" customHeight="1" x14ac:dyDescent="0.15">
      <c r="B170" s="9"/>
    </row>
    <row r="171" spans="2:2" ht="15" customHeight="1" x14ac:dyDescent="0.15">
      <c r="B171" s="9"/>
    </row>
    <row r="172" spans="2:2" ht="15" customHeight="1" x14ac:dyDescent="0.15">
      <c r="B172" s="9"/>
    </row>
    <row r="173" spans="2:2" ht="15" customHeight="1" x14ac:dyDescent="0.15">
      <c r="B173" s="9"/>
    </row>
    <row r="174" spans="2:2" ht="15" customHeight="1" x14ac:dyDescent="0.15">
      <c r="B174" s="9"/>
    </row>
  </sheetData>
  <mergeCells count="115">
    <mergeCell ref="E118:F118"/>
    <mergeCell ref="F90:G90"/>
    <mergeCell ref="A108:B108"/>
    <mergeCell ref="A109:B110"/>
    <mergeCell ref="E109:F109"/>
    <mergeCell ref="A111:B111"/>
    <mergeCell ref="C110:D110"/>
    <mergeCell ref="A116:B116"/>
    <mergeCell ref="A91:A95"/>
    <mergeCell ref="A96:A101"/>
    <mergeCell ref="B91:B95"/>
    <mergeCell ref="B96:B101"/>
    <mergeCell ref="A102:A105"/>
    <mergeCell ref="B102:B105"/>
    <mergeCell ref="C105:D105"/>
    <mergeCell ref="C113:F113"/>
    <mergeCell ref="C114:F114"/>
    <mergeCell ref="A134:B134"/>
    <mergeCell ref="C134:D134"/>
    <mergeCell ref="A127:B128"/>
    <mergeCell ref="A129:B131"/>
    <mergeCell ref="A132:B132"/>
    <mergeCell ref="E131:F131"/>
    <mergeCell ref="E128:F128"/>
    <mergeCell ref="A121:B122"/>
    <mergeCell ref="A123:B124"/>
    <mergeCell ref="A125:B125"/>
    <mergeCell ref="A126:B126"/>
    <mergeCell ref="D126:E126"/>
    <mergeCell ref="A133:B133"/>
    <mergeCell ref="A120:B120"/>
    <mergeCell ref="A117:B118"/>
    <mergeCell ref="A112:B112"/>
    <mergeCell ref="A113:B114"/>
    <mergeCell ref="A115:B115"/>
    <mergeCell ref="C63:D63"/>
    <mergeCell ref="C65:D65"/>
    <mergeCell ref="D99:E99"/>
    <mergeCell ref="E101:F101"/>
    <mergeCell ref="C91:D91"/>
    <mergeCell ref="C94:D94"/>
    <mergeCell ref="F78:G78"/>
    <mergeCell ref="B64:B66"/>
    <mergeCell ref="B69:B72"/>
    <mergeCell ref="B86:B87"/>
    <mergeCell ref="B84:B85"/>
    <mergeCell ref="B82:B83"/>
    <mergeCell ref="F95:G95"/>
    <mergeCell ref="F98:G98"/>
    <mergeCell ref="F79:G79"/>
    <mergeCell ref="F80:G80"/>
    <mergeCell ref="A119:B119"/>
    <mergeCell ref="F107:G107"/>
    <mergeCell ref="A84:A85"/>
    <mergeCell ref="A1:G1"/>
    <mergeCell ref="A8:B8"/>
    <mergeCell ref="A11:B11"/>
    <mergeCell ref="A10:B10"/>
    <mergeCell ref="A9:B9"/>
    <mergeCell ref="A14:B14"/>
    <mergeCell ref="A15:B15"/>
    <mergeCell ref="C8:D8"/>
    <mergeCell ref="F8:G8"/>
    <mergeCell ref="A12:B13"/>
    <mergeCell ref="C13:D13"/>
    <mergeCell ref="F13:G13"/>
    <mergeCell ref="C12:G12"/>
    <mergeCell ref="C14:G14"/>
    <mergeCell ref="C15:G15"/>
    <mergeCell ref="A3:G5"/>
    <mergeCell ref="F2:G2"/>
    <mergeCell ref="A48:A52"/>
    <mergeCell ref="B49:B52"/>
    <mergeCell ref="B55:B56"/>
    <mergeCell ref="B57:B59"/>
    <mergeCell ref="A53:A59"/>
    <mergeCell ref="A39:A40"/>
    <mergeCell ref="A69:A72"/>
    <mergeCell ref="A86:A87"/>
    <mergeCell ref="C19:G19"/>
    <mergeCell ref="C20:D20"/>
    <mergeCell ref="C68:F68"/>
    <mergeCell ref="C26:G26"/>
    <mergeCell ref="C27:G27"/>
    <mergeCell ref="C36:E36"/>
    <mergeCell ref="E23:F23"/>
    <mergeCell ref="F24:G24"/>
    <mergeCell ref="C31:D31"/>
    <mergeCell ref="F56:G56"/>
    <mergeCell ref="C45:D45"/>
    <mergeCell ref="C49:F49"/>
    <mergeCell ref="C50:E50"/>
    <mergeCell ref="C46:D46"/>
    <mergeCell ref="E46:F46"/>
    <mergeCell ref="D55:E55"/>
    <mergeCell ref="A20:A25"/>
    <mergeCell ref="A26:A29"/>
    <mergeCell ref="B20:B24"/>
    <mergeCell ref="B26:B29"/>
    <mergeCell ref="B30:B32"/>
    <mergeCell ref="B33:B36"/>
    <mergeCell ref="B37:B38"/>
    <mergeCell ref="A41:A47"/>
    <mergeCell ref="B41:B46"/>
    <mergeCell ref="A30:A38"/>
    <mergeCell ref="A82:A83"/>
    <mergeCell ref="A60:A68"/>
    <mergeCell ref="B60:B63"/>
    <mergeCell ref="A79:A81"/>
    <mergeCell ref="E81:F81"/>
    <mergeCell ref="F85:G85"/>
    <mergeCell ref="F87:G87"/>
    <mergeCell ref="B67:B68"/>
    <mergeCell ref="B79:B81"/>
    <mergeCell ref="E83:F83"/>
  </mergeCells>
  <phoneticPr fontId="2"/>
  <conditionalFormatting sqref="A20">
    <cfRule type="expression" dxfId="2142" priority="11628">
      <formula>COUNTIF($C20:$G25,"*"&amp;TEXT($K$10,"@")&amp;"*")&gt;=1</formula>
    </cfRule>
    <cfRule type="expression" dxfId="2141" priority="11624">
      <formula>COUNTIF($C20:$G25,"*"&amp;TEXT($J$11,"@")&amp;"*")&gt;=1</formula>
    </cfRule>
    <cfRule type="expression" dxfId="2140" priority="11625">
      <formula>COUNTIF($C20:$G25,"*"&amp;TEXT($I$11,"@")&amp;"*")&gt;=1</formula>
    </cfRule>
    <cfRule type="expression" dxfId="2139" priority="11626">
      <formula>COUNTIF($C20:$G25,"*"&amp;TEXT($M$10,"@")&amp;"*")&gt;=1</formula>
    </cfRule>
    <cfRule type="expression" dxfId="2138" priority="11627">
      <formula>COUNTIF($C20:$G25,"*"&amp;TEXT($L$10,"@")&amp;"*")&gt;=1</formula>
    </cfRule>
    <cfRule type="expression" dxfId="2137" priority="11623">
      <formula>COUNTIF($C20:$G25,"*"&amp;TEXT($K$11,"@")&amp;"*")&gt;=1</formula>
    </cfRule>
    <cfRule type="expression" dxfId="2136" priority="11621">
      <formula>COUNTIF($C20:$G25,"*"&amp;TEXT($M$11,"@")&amp;"*")&gt;=1</formula>
    </cfRule>
    <cfRule type="expression" dxfId="2135" priority="11622">
      <formula>COUNTIF($C20:$G25,"*"&amp;TEXT($L$11,"@")&amp;"*")&gt;=1</formula>
    </cfRule>
    <cfRule type="expression" dxfId="2134" priority="11629">
      <formula>COUNTIF($C20:$G25,"*"&amp;TEXT($J$10,"@")&amp;"*")&gt;=1</formula>
    </cfRule>
    <cfRule type="expression" dxfId="2133" priority="11630">
      <formula>COUNTIF($C20:$G$25,"*"&amp;TEXT($I$10,"@")&amp;"*")&gt;=1</formula>
    </cfRule>
  </conditionalFormatting>
  <conditionalFormatting sqref="A20:A25">
    <cfRule type="expression" dxfId="2132" priority="812">
      <formula>AND(COUNTIF($I$10:$M$11,"*乳*"),COUNTIF($C$20:$G$25,"*乳化剤*")&gt;=1)</formula>
    </cfRule>
  </conditionalFormatting>
  <conditionalFormatting sqref="A26">
    <cfRule type="expression" dxfId="2131" priority="11597">
      <formula>COUNTIF($C26:$G29,"*"&amp;TEXT($L$10,"@")&amp;"*")&gt;=1</formula>
    </cfRule>
    <cfRule type="expression" dxfId="2130" priority="11596">
      <formula>COUNTIF($C26:$G29,"*"&amp;TEXT($M$10,"@")&amp;"*")&gt;=1</formula>
    </cfRule>
    <cfRule type="expression" dxfId="2129" priority="11595">
      <formula>COUNTIF($C26:$G29,"*"&amp;TEXT($I$11,"@")&amp;"*")&gt;=1</formula>
    </cfRule>
    <cfRule type="expression" dxfId="2128" priority="11594">
      <formula>COUNTIF($C26:$G29,"*"&amp;TEXT($J$11,"@")&amp;"*")&gt;=1</formula>
    </cfRule>
    <cfRule type="expression" dxfId="2127" priority="11593">
      <formula>COUNTIF($C26:$G29,"*"&amp;TEXT($K$11,"@")&amp;"*")&gt;=1</formula>
    </cfRule>
    <cfRule type="expression" dxfId="2126" priority="11592">
      <formula>COUNTIF($C26:$G29,"*"&amp;TEXT($L$11,"@")&amp;"*")&gt;=1</formula>
    </cfRule>
    <cfRule type="expression" dxfId="2125" priority="11591">
      <formula>COUNTIF($C26:$G29,"*"&amp;TEXT($M$11,"@")&amp;"*")&gt;=1</formula>
    </cfRule>
    <cfRule type="expression" dxfId="2124" priority="11598">
      <formula>COUNTIF($C26:$G29,"*"&amp;TEXT($K$10,"@")&amp;"*")&gt;=1</formula>
    </cfRule>
    <cfRule type="expression" dxfId="2123" priority="11599">
      <formula>COUNTIF($C26:$G29,"*"&amp;TEXT($J$10,"@")&amp;"*")&gt;=1</formula>
    </cfRule>
    <cfRule type="expression" dxfId="2122" priority="11600">
      <formula>COUNTIF($C$26:$G29,"*"&amp;TEXT($I$10,"@")&amp;"*")&gt;=1</formula>
    </cfRule>
  </conditionalFormatting>
  <conditionalFormatting sqref="A26:A29">
    <cfRule type="expression" dxfId="1072" priority="811">
      <formula>AND(COUNTIF($I$10:$M$11,"*乳*"),COUNTIF($C$26:$G$29,"*乳化剤*")&gt;=1)</formula>
    </cfRule>
    <cfRule type="expression" dxfId="1071" priority="1">
      <formula>COUNTIF($I$10:$M$10,"さけ")&gt;=1</formula>
    </cfRule>
  </conditionalFormatting>
  <conditionalFormatting sqref="A30">
    <cfRule type="expression" dxfId="2121" priority="11603">
      <formula>COUNTIF($C30:$G38,"*"&amp;TEXT($K$11,"@")&amp;"*")&gt;=1</formula>
    </cfRule>
    <cfRule type="expression" dxfId="2120" priority="11606">
      <formula>COUNTIF($C30:$G38,"*"&amp;TEXT($M$10,"@")&amp;"*")&gt;=1</formula>
    </cfRule>
    <cfRule type="expression" dxfId="2119" priority="11601">
      <formula>COUNTIF($C30:$G38,"*"&amp;TEXT($M$11,"@")&amp;"*")&gt;=1</formula>
    </cfRule>
    <cfRule type="expression" dxfId="2118" priority="11602">
      <formula>COUNTIF($C30:$G38,"*"&amp;TEXT($L$11,"@")&amp;"*")&gt;=1</formula>
    </cfRule>
    <cfRule type="expression" dxfId="2117" priority="11604">
      <formula>COUNTIF($C30:$G38,"*"&amp;TEXT($J$11,"@")&amp;"*")&gt;=1</formula>
    </cfRule>
    <cfRule type="expression" dxfId="2116" priority="11605">
      <formula>COUNTIF($C30:$G38,"*"&amp;TEXT($I$11,"@")&amp;"*")&gt;=1</formula>
    </cfRule>
    <cfRule type="expression" dxfId="2115" priority="11607">
      <formula>COUNTIF($C30:$G38,"*"&amp;TEXT($L$10,"@")&amp;"*")&gt;=1</formula>
    </cfRule>
    <cfRule type="expression" dxfId="2114" priority="11608">
      <formula>COUNTIF($C30:$G38,"*"&amp;TEXT($K$10,"@")&amp;"*")&gt;=1</formula>
    </cfRule>
    <cfRule type="expression" dxfId="2113" priority="11609">
      <formula>COUNTIF($C30:$G38,"*"&amp;TEXT($J$10,"@")&amp;"*")&gt;=1</formula>
    </cfRule>
    <cfRule type="expression" dxfId="2112" priority="11610">
      <formula>COUNTIF($C$30:$G38,"*"&amp;TEXT($I$10,"@")&amp;"*")&gt;=1</formula>
    </cfRule>
  </conditionalFormatting>
  <conditionalFormatting sqref="A39:A40">
    <cfRule type="expression" dxfId="2111" priority="12444">
      <formula>COUNTIF($C39:$G40,"*"&amp;TEXT($M$11,"@")&amp;"*")&gt;=1</formula>
    </cfRule>
    <cfRule type="expression" dxfId="2110" priority="12443">
      <formula>COUNTIF($C39:$G40,"*"&amp;TEXT($L$11,"@")&amp;"*")&gt;=1</formula>
    </cfRule>
    <cfRule type="expression" dxfId="2109" priority="12441">
      <formula>COUNTIF($C39:$G40,"*"&amp;TEXT($J$11,"@")&amp;"*")&gt;=1</formula>
    </cfRule>
    <cfRule type="expression" dxfId="2108" priority="12440">
      <formula>COUNTIF($C39:$G40,"*"&amp;TEXT($I$11,"@")&amp;"*")&gt;=1</formula>
    </cfRule>
    <cfRule type="expression" dxfId="2107" priority="12439">
      <formula>COUNTIF($C39:$G40,"*"&amp;TEXT($M$10,"@")&amp;"*")&gt;=1</formula>
    </cfRule>
    <cfRule type="expression" dxfId="2106" priority="12442">
      <formula>COUNTIF($C39:$G40,"*"&amp;TEXT($K$11,"@")&amp;"*")&gt;=1</formula>
    </cfRule>
    <cfRule type="expression" dxfId="2105" priority="12437">
      <formula>COUNTIF($C39:$G40,"*"&amp;TEXT($K$10,"@")&amp;"*")&gt;=1</formula>
    </cfRule>
    <cfRule type="expression" dxfId="2104" priority="12438">
      <formula>COUNTIF($C39:$G40,"*"&amp;TEXT($L$10,"@")&amp;"*")&gt;=1</formula>
    </cfRule>
    <cfRule type="expression" dxfId="2103" priority="12435">
      <formula>COUNTIF($C39:$G40,"*"&amp;TEXT($I$10,"@")&amp;"*")&gt;=1</formula>
    </cfRule>
    <cfRule type="expression" dxfId="2102" priority="12436">
      <formula>COUNTIF($C39:$G40,"*"&amp;TEXT($J$10,"@")&amp;"*")&gt;=1</formula>
    </cfRule>
    <cfRule type="expression" dxfId="2101" priority="12446">
      <formula>$H$113&gt;=1</formula>
    </cfRule>
    <cfRule type="expression" dxfId="2100" priority="12445">
      <formula>$H$109&gt;=1</formula>
    </cfRule>
  </conditionalFormatting>
  <conditionalFormatting sqref="A41">
    <cfRule type="expression" dxfId="2099" priority="11616">
      <formula>COUNTIF($C41:$G47,"*"&amp;TEXT($M$10,"@")&amp;"*")&gt;=1</formula>
    </cfRule>
    <cfRule type="expression" dxfId="2098" priority="11615">
      <formula>COUNTIF($C41:$G47,"*"&amp;TEXT($I$11,"@")&amp;"*")&gt;=1</formula>
    </cfRule>
    <cfRule type="expression" dxfId="2097" priority="11614">
      <formula>COUNTIF($C41:$G47,"*"&amp;TEXT($J$11,"@")&amp;"*")&gt;=1</formula>
    </cfRule>
    <cfRule type="expression" dxfId="2096" priority="11613">
      <formula>COUNTIF($C41:$G47,"*"&amp;TEXT($K$11,"@")&amp;"*")&gt;=1</formula>
    </cfRule>
    <cfRule type="expression" dxfId="2095" priority="11612">
      <formula>COUNTIF($C41:$G47,"*"&amp;TEXT($L$11,"@")&amp;"*")&gt;=1</formula>
    </cfRule>
    <cfRule type="expression" dxfId="2094" priority="11611">
      <formula>COUNTIF($C41:$G47,"*"&amp;TEXT($M$11,"@")&amp;"*")&gt;=1</formula>
    </cfRule>
    <cfRule type="expression" dxfId="2093" priority="11619">
      <formula>COUNTIF($C41:$G47,"*"&amp;TEXT($J$10,"@")&amp;"*")&gt;=1</formula>
    </cfRule>
    <cfRule type="expression" dxfId="2092" priority="11618">
      <formula>COUNTIF($C41:$G47,"*"&amp;TEXT($K$10,"@")&amp;"*")&gt;=1</formula>
    </cfRule>
    <cfRule type="expression" dxfId="2091" priority="11617">
      <formula>COUNTIF($C41:$G47,"*"&amp;TEXT($L$10,"@")&amp;"*")&gt;=1</formula>
    </cfRule>
    <cfRule type="expression" dxfId="2090" priority="11620">
      <formula>COUNTIF($C$41:$G47,"*"&amp;TEXT($I$10,"@")&amp;"*")&gt;=1</formula>
    </cfRule>
  </conditionalFormatting>
  <conditionalFormatting sqref="A48:A52">
    <cfRule type="expression" dxfId="2089" priority="12456">
      <formula>COUNTIF($C48:$G52,"*"&amp;TEXT($M$10,"@")&amp;"*")&gt;=1</formula>
    </cfRule>
    <cfRule type="expression" dxfId="2088" priority="12457">
      <formula>$H$109&gt;=1</formula>
    </cfRule>
    <cfRule type="expression" dxfId="2087" priority="12455">
      <formula>COUNTIF($C48:$G52,"*"&amp;TEXT($L$10,"@")&amp;"*")&gt;=1</formula>
    </cfRule>
    <cfRule type="expression" dxfId="2086" priority="12454">
      <formula>COUNTIF($C48:$G52,"*"&amp;TEXT($K$10,"@")&amp;"*")&gt;=1</formula>
    </cfRule>
    <cfRule type="expression" dxfId="2085" priority="12453">
      <formula>COUNTIF($C48:$G52,"*"&amp;TEXT($J$10,"@")&amp;"*")&gt;=1</formula>
    </cfRule>
    <cfRule type="expression" dxfId="2084" priority="12452">
      <formula>COUNTIF($C48:$G52,"*"&amp;TEXT($I$10,"@")&amp;"*")&gt;=1</formula>
    </cfRule>
    <cfRule type="expression" dxfId="2083" priority="12451">
      <formula>COUNTIF($C48:$G52,"*"&amp;TEXT($M$11,"@")&amp;"*")&gt;=1</formula>
    </cfRule>
    <cfRule type="expression" dxfId="2082" priority="12450">
      <formula>COUNTIF($C48:$G52,"*"&amp;TEXT($L$11,"@")&amp;"*")&gt;=1</formula>
    </cfRule>
    <cfRule type="expression" dxfId="2081" priority="12449">
      <formula>COUNTIF($C48:$G52,"*"&amp;TEXT($K$11,"@")&amp;"*")&gt;=1</formula>
    </cfRule>
    <cfRule type="expression" dxfId="2080" priority="12448">
      <formula>COUNTIF($C48:$G52,"*"&amp;TEXT($J$11,"@")&amp;"*")&gt;=1</formula>
    </cfRule>
    <cfRule type="expression" dxfId="2079" priority="12447">
      <formula>COUNTIF($C48:$G52,"*"&amp;TEXT($I$11,"@")&amp;"*")&gt;=1</formula>
    </cfRule>
  </conditionalFormatting>
  <conditionalFormatting sqref="A53">
    <cfRule type="expression" dxfId="2078" priority="11659">
      <formula>COUNTIF($C$53:$G59,"*"&amp;TEXT($I$10,"@")&amp;"*")&gt;=1</formula>
    </cfRule>
    <cfRule type="expression" dxfId="2077" priority="11653">
      <formula>COUNTIF($C53:$G59,"*"&amp;TEXT($J$11,"@")&amp;"*")&gt;=1</formula>
    </cfRule>
    <cfRule type="expression" dxfId="2076" priority="11650">
      <formula>COUNTIF($C53:$G59,"*"&amp;TEXT($M$11,"@")&amp;"*")&gt;=1</formula>
    </cfRule>
    <cfRule type="expression" dxfId="2075" priority="11651">
      <formula>COUNTIF($C53:$G59,"*"&amp;TEXT($L$11,"@")&amp;"*")&gt;=1</formula>
    </cfRule>
    <cfRule type="expression" dxfId="2074" priority="11652">
      <formula>COUNTIF($C53:$G59,"*"&amp;TEXT($K$11,"@")&amp;"*")&gt;=1</formula>
    </cfRule>
    <cfRule type="expression" dxfId="2073" priority="11654">
      <formula>COUNTIF($C53:$G59,"*"&amp;TEXT($I$11,"@")&amp;"*")&gt;=1</formula>
    </cfRule>
    <cfRule type="expression" dxfId="2072" priority="11655">
      <formula>COUNTIF($C53:$G59,"*"&amp;TEXT($M$10,"@")&amp;"*")&gt;=1</formula>
    </cfRule>
    <cfRule type="expression" dxfId="2071" priority="11656">
      <formula>COUNTIF($C53:$G59,"*"&amp;TEXT($L$10,"@")&amp;"*")&gt;=1</formula>
    </cfRule>
    <cfRule type="expression" dxfId="2070" priority="11657">
      <formula>COUNTIF($C53:$G59,"*"&amp;TEXT($K$10,"@")&amp;"*")&gt;=1</formula>
    </cfRule>
    <cfRule type="expression" dxfId="2069" priority="11658">
      <formula>COUNTIF($C53:$G59,"*"&amp;TEXT($J$10,"@")&amp;"*")&gt;=1</formula>
    </cfRule>
  </conditionalFormatting>
  <conditionalFormatting sqref="A53:A59">
    <cfRule type="expression" dxfId="2068" priority="11520">
      <formula>$H$109&gt;=1</formula>
    </cfRule>
  </conditionalFormatting>
  <conditionalFormatting sqref="A60">
    <cfRule type="expression" dxfId="2067" priority="11669">
      <formula>COUNTIF($C$60:$G68,"*"&amp;TEXT($I$10,"@")&amp;"*")&gt;=1</formula>
    </cfRule>
    <cfRule type="expression" dxfId="2066" priority="11668">
      <formula>COUNTIF($C60:$G68,"*"&amp;TEXT($J$10,"@")&amp;"*")&gt;=1</formula>
    </cfRule>
    <cfRule type="expression" dxfId="2065" priority="11660">
      <formula>COUNTIF($C60:$G68,"*"&amp;TEXT($M$11,"@")&amp;"*")&gt;=1</formula>
    </cfRule>
    <cfRule type="expression" dxfId="2064" priority="11661">
      <formula>COUNTIF($C60:$G68,"*"&amp;TEXT($L$11,"@")&amp;"*")&gt;=1</formula>
    </cfRule>
    <cfRule type="expression" dxfId="2063" priority="11662">
      <formula>COUNTIF($C60:$G68,"*"&amp;TEXT($K$11,"@")&amp;"*")&gt;=1</formula>
    </cfRule>
    <cfRule type="expression" dxfId="2062" priority="11663">
      <formula>COUNTIF($C60:$G68,"*"&amp;TEXT($J$11,"@")&amp;"*")&gt;=1</formula>
    </cfRule>
    <cfRule type="expression" dxfId="2061" priority="11664">
      <formula>COUNTIF($C60:$G68,"*"&amp;TEXT($I$11,"@")&amp;"*")&gt;=1</formula>
    </cfRule>
    <cfRule type="expression" dxfId="2060" priority="11665">
      <formula>COUNTIF($C60:$G68,"*"&amp;TEXT($M$10,"@")&amp;"*")&gt;=1</formula>
    </cfRule>
    <cfRule type="expression" dxfId="2059" priority="11666">
      <formula>COUNTIF($C60:$G68,"*"&amp;TEXT($L$10,"@")&amp;"*")&gt;=1</formula>
    </cfRule>
    <cfRule type="expression" dxfId="2058" priority="11667">
      <formula>COUNTIF($C60:$G68,"*"&amp;TEXT($K$10,"@")&amp;"*")&gt;=1</formula>
    </cfRule>
  </conditionalFormatting>
  <conditionalFormatting sqref="A69">
    <cfRule type="expression" dxfId="2057" priority="11674">
      <formula>COUNTIF($C69:$G72,"*"&amp;TEXT($I$11,"@")&amp;"*")&gt;=1</formula>
    </cfRule>
    <cfRule type="expression" dxfId="2056" priority="11673">
      <formula>COUNTIF($C69:$G72,"*"&amp;TEXT($J$11,"@")&amp;"*")&gt;=1</formula>
    </cfRule>
    <cfRule type="expression" dxfId="2055" priority="11672">
      <formula>COUNTIF($C69:$G72,"*"&amp;TEXT($K$11,"@")&amp;"*")&gt;=1</formula>
    </cfRule>
    <cfRule type="expression" dxfId="2054" priority="11671">
      <formula>COUNTIF($C69:$G72,"*"&amp;TEXT($L$11,"@")&amp;"*")&gt;=1</formula>
    </cfRule>
    <cfRule type="expression" dxfId="2053" priority="11670">
      <formula>COUNTIF($C69:$G72,"*"&amp;TEXT($M$11,"@")&amp;"*")&gt;=1</formula>
    </cfRule>
    <cfRule type="expression" dxfId="2052" priority="11679">
      <formula>COUNTIF($C$69:$G72,"*"&amp;TEXT($I$10,"@")&amp;"*")&gt;=1</formula>
    </cfRule>
    <cfRule type="expression" dxfId="2051" priority="11678">
      <formula>COUNTIF($C69:$G72,"*"&amp;TEXT($J$10,"@")&amp;"*")&gt;=1</formula>
    </cfRule>
    <cfRule type="expression" dxfId="2050" priority="11677">
      <formula>COUNTIF($C69:$G72,"*"&amp;TEXT($K$10,"@")&amp;"*")&gt;=1</formula>
    </cfRule>
    <cfRule type="expression" dxfId="2049" priority="11676">
      <formula>COUNTIF($C69:$G72,"*"&amp;TEXT($L$10,"@")&amp;"*")&gt;=1</formula>
    </cfRule>
    <cfRule type="expression" dxfId="2048" priority="11675">
      <formula>COUNTIF($C69:$G72,"*"&amp;TEXT($M$10,"@")&amp;"*")&gt;=1</formula>
    </cfRule>
  </conditionalFormatting>
  <conditionalFormatting sqref="A69:A72">
    <cfRule type="expression" dxfId="2047" priority="319">
      <formula>AND(COUNTIF($I$10:$M$11,"*乳*"),COUNTIF($C$69:$G$72,"*乳化剤*")&gt;=2)</formula>
    </cfRule>
  </conditionalFormatting>
  <conditionalFormatting sqref="A79">
    <cfRule type="expression" dxfId="2046" priority="210">
      <formula>COUNTIF($C79:$G81,"*"&amp;TEXT($M$11,"@")&amp;"*")&gt;=1</formula>
    </cfRule>
    <cfRule type="expression" dxfId="2045" priority="219">
      <formula>COUNTIF($C$79:$G81,"*"&amp;TEXT($I$10,"@")&amp;"*")&gt;=1</formula>
    </cfRule>
    <cfRule type="expression" dxfId="2044" priority="211">
      <formula>COUNTIF($C79:$G81,"*"&amp;TEXT($L$11,"@")&amp;"*")&gt;=1</formula>
    </cfRule>
    <cfRule type="expression" dxfId="2043" priority="212">
      <formula>COUNTIF($C79:$G81,"*"&amp;TEXT($K$11,"@")&amp;"*")&gt;=1</formula>
    </cfRule>
    <cfRule type="expression" dxfId="2042" priority="213">
      <formula>COUNTIF($C79:$G81,"*"&amp;TEXT($J$11,"@")&amp;"*")&gt;=1</formula>
    </cfRule>
    <cfRule type="expression" dxfId="2041" priority="214">
      <formula>COUNTIF($C79:$G81,"*"&amp;TEXT($I$11,"@")&amp;"*")&gt;=1</formula>
    </cfRule>
    <cfRule type="expression" dxfId="2040" priority="215">
      <formula>COUNTIF($C79:$G81,"*"&amp;TEXT($M$10,"@")&amp;"*")&gt;=1</formula>
    </cfRule>
    <cfRule type="expression" dxfId="2039" priority="216">
      <formula>COUNTIF($C79:$G81,"*"&amp;TEXT($L$10,"@")&amp;"*")&gt;=1</formula>
    </cfRule>
    <cfRule type="expression" dxfId="2038" priority="217">
      <formula>COUNTIF($C79:$G81,"*"&amp;TEXT($K$10,"@")&amp;"*")&gt;=1</formula>
    </cfRule>
    <cfRule type="expression" dxfId="2037" priority="218">
      <formula>COUNTIF($C79:$G81,"*"&amp;TEXT($J$10,"@")&amp;"*")&gt;=1</formula>
    </cfRule>
  </conditionalFormatting>
  <conditionalFormatting sqref="A82">
    <cfRule type="expression" dxfId="2036" priority="12241">
      <formula>COUNTIF($C82:$G83,"*"&amp;TEXT($J$10,"@")&amp;"*")&gt;=1</formula>
    </cfRule>
    <cfRule type="expression" dxfId="2035" priority="12233">
      <formula>COUNTIF($C82:$G83,"*"&amp;TEXT($M$11,"@")&amp;"*")&gt;=1</formula>
    </cfRule>
    <cfRule type="expression" dxfId="2034" priority="12234">
      <formula>COUNTIF($C82:$G83,"*"&amp;TEXT($L$11,"@")&amp;"*")&gt;=1</formula>
    </cfRule>
    <cfRule type="expression" dxfId="2033" priority="12236">
      <formula>COUNTIF($C82:$G83,"*"&amp;TEXT($J$11,"@")&amp;"*")&gt;=1</formula>
    </cfRule>
    <cfRule type="expression" dxfId="2032" priority="12237">
      <formula>COUNTIF($C82:$G83,"*"&amp;TEXT($I$11,"@")&amp;"*")&gt;=1</formula>
    </cfRule>
    <cfRule type="expression" dxfId="2031" priority="12238">
      <formula>COUNTIF($C82:$G83,"*"&amp;TEXT($M$10,"@")&amp;"*")&gt;=1</formula>
    </cfRule>
    <cfRule type="expression" dxfId="2030" priority="12239">
      <formula>COUNTIF($C82:$G83,"*"&amp;TEXT($L$10,"@")&amp;"*")&gt;=1</formula>
    </cfRule>
    <cfRule type="expression" dxfId="2029" priority="12240">
      <formula>COUNTIF($C82:$G83,"*"&amp;TEXT($K$10,"@")&amp;"*")&gt;=1</formula>
    </cfRule>
    <cfRule type="expression" dxfId="2028" priority="12242">
      <formula>COUNTIF($C$82:$G83,"*"&amp;TEXT($I$10,"@")&amp;"*")&gt;=1</formula>
    </cfRule>
    <cfRule type="expression" dxfId="2027" priority="12235">
      <formula>COUNTIF($C82:$G83,"*"&amp;TEXT($K$11,"@")&amp;"*")&gt;=1</formula>
    </cfRule>
  </conditionalFormatting>
  <conditionalFormatting sqref="A84">
    <cfRule type="expression" dxfId="2026" priority="12224">
      <formula>COUNTIF($C84:$G85,"*"&amp;TEXT($L$11,"@")&amp;"*")&gt;=1</formula>
    </cfRule>
    <cfRule type="expression" dxfId="2025" priority="12223">
      <formula>COUNTIF($C84:$G85,"*"&amp;TEXT($M$11,"@")&amp;"*")&gt;=1</formula>
    </cfRule>
    <cfRule type="expression" dxfId="2024" priority="12227">
      <formula>COUNTIF($C84:$G85,"*"&amp;TEXT($I$11,"@")&amp;"*")&gt;=1</formula>
    </cfRule>
    <cfRule type="expression" dxfId="2023" priority="12228">
      <formula>COUNTIF($C84:$G85,"*"&amp;TEXT($M$10,"@")&amp;"*")&gt;=1</formula>
    </cfRule>
    <cfRule type="expression" dxfId="2022" priority="12229">
      <formula>COUNTIF($C84:$G85,"*"&amp;TEXT($L$10,"@")&amp;"*")&gt;=1</formula>
    </cfRule>
    <cfRule type="expression" dxfId="2021" priority="12230">
      <formula>COUNTIF($C84:$G85,"*"&amp;TEXT($K$10,"@")&amp;"*")&gt;=1</formula>
    </cfRule>
    <cfRule type="expression" dxfId="2020" priority="12231">
      <formula>COUNTIF($C84:$G85,"*"&amp;TEXT($J$10,"@")&amp;"*")&gt;=1</formula>
    </cfRule>
    <cfRule type="expression" dxfId="2019" priority="12232">
      <formula>COUNTIF($C$84:$G85,"*"&amp;TEXT($I$10,"@")&amp;"*")&gt;=1</formula>
    </cfRule>
    <cfRule type="expression" dxfId="2018" priority="12226">
      <formula>COUNTIF($C84:$G85,"*"&amp;TEXT($J$11,"@")&amp;"*")&gt;=1</formula>
    </cfRule>
    <cfRule type="expression" dxfId="2017" priority="12225">
      <formula>COUNTIF($C84:$G85,"*"&amp;TEXT($K$11,"@")&amp;"*")&gt;=1</formula>
    </cfRule>
  </conditionalFormatting>
  <conditionalFormatting sqref="A86">
    <cfRule type="expression" dxfId="2016" priority="12285">
      <formula>COUNTIF($C$86:$G87,"*"&amp;TEXT($I$10,"@")&amp;"*")&gt;=1</formula>
    </cfRule>
    <cfRule type="expression" dxfId="2015" priority="12277">
      <formula>COUNTIF($C86:$G87,"*"&amp;TEXT($L$11,"@")&amp;"*")&gt;=1</formula>
    </cfRule>
    <cfRule type="expression" dxfId="2014" priority="12278">
      <formula>COUNTIF($C86:$G87,"*"&amp;TEXT($K$11,"@")&amp;"*")&gt;=1</formula>
    </cfRule>
    <cfRule type="expression" dxfId="2013" priority="12279">
      <formula>COUNTIF($C86:$G87,"*"&amp;TEXT($J$11,"@")&amp;"*")&gt;=1</formula>
    </cfRule>
    <cfRule type="expression" dxfId="2012" priority="12280">
      <formula>COUNTIF($C86:$G87,"*"&amp;TEXT($I$11,"@")&amp;"*")&gt;=1</formula>
    </cfRule>
    <cfRule type="expression" dxfId="2011" priority="12281">
      <formula>COUNTIF($C86:$G87,"*"&amp;TEXT($M$10,"@")&amp;"*")&gt;=1</formula>
    </cfRule>
    <cfRule type="expression" dxfId="2010" priority="12282">
      <formula>COUNTIF($C86:$G87,"*"&amp;TEXT($L$10,"@")&amp;"*")&gt;=1</formula>
    </cfRule>
    <cfRule type="expression" dxfId="2009" priority="12283">
      <formula>COUNTIF($C86:$G87,"*"&amp;TEXT($K$10,"@")&amp;"*")&gt;=1</formula>
    </cfRule>
    <cfRule type="expression" dxfId="2008" priority="12284">
      <formula>COUNTIF($C86:$G87,"*"&amp;TEXT($J$10,"@")&amp;"*")&gt;=1</formula>
    </cfRule>
    <cfRule type="expression" dxfId="2007" priority="12276">
      <formula>COUNTIF($C86:$G87,"*"&amp;TEXT($M$11,"@")&amp;"*")&gt;=1</formula>
    </cfRule>
  </conditionalFormatting>
  <conditionalFormatting sqref="A86:A87">
    <cfRule type="expression" dxfId="2006" priority="261">
      <formula>COUNTIF($I$10:$M$11,"さけ")&gt;=1</formula>
    </cfRule>
  </conditionalFormatting>
  <conditionalFormatting sqref="A91">
    <cfRule type="expression" dxfId="2005" priority="12243">
      <formula>COUNTIF($C91:$G95,"*"&amp;TEXT($M$11,"@")&amp;"*")&gt;=1</formula>
    </cfRule>
    <cfRule type="expression" dxfId="2004" priority="12244">
      <formula>COUNTIF($C91:$G95,"*"&amp;TEXT($L$11,"@")&amp;"*")&gt;=1</formula>
    </cfRule>
    <cfRule type="expression" dxfId="2003" priority="12245">
      <formula>COUNTIF($C91:$G95,"*"&amp;TEXT($K$11,"@")&amp;"*")&gt;=1</formula>
    </cfRule>
    <cfRule type="expression" dxfId="2002" priority="12252">
      <formula>COUNTIF($C$91:$G95,"*"&amp;TEXT($I$10,"@")&amp;"*")&gt;=1</formula>
    </cfRule>
    <cfRule type="expression" dxfId="2001" priority="12251">
      <formula>COUNTIF($C91:$G95,"*"&amp;TEXT($J$10,"@")&amp;"*")&gt;=1</formula>
    </cfRule>
    <cfRule type="expression" dxfId="2000" priority="12250">
      <formula>COUNTIF($C91:$G95,"*"&amp;TEXT($K$10,"@")&amp;"*")&gt;=1</formula>
    </cfRule>
    <cfRule type="expression" dxfId="1999" priority="12249">
      <formula>COUNTIF($C91:$G95,"*"&amp;TEXT($L$10,"@")&amp;"*")&gt;=1</formula>
    </cfRule>
    <cfRule type="expression" dxfId="1998" priority="12248">
      <formula>COUNTIF($C91:$G95,"*"&amp;TEXT($M$10,"@")&amp;"*")&gt;=1</formula>
    </cfRule>
    <cfRule type="expression" dxfId="1997" priority="12247">
      <formula>COUNTIF($C91:$G95,"*"&amp;TEXT($I$11,"@")&amp;"*")&gt;=1</formula>
    </cfRule>
    <cfRule type="expression" dxfId="1996" priority="12246">
      <formula>COUNTIF($C91:$G95,"*"&amp;TEXT($J$11,"@")&amp;"*")&gt;=1</formula>
    </cfRule>
  </conditionalFormatting>
  <conditionalFormatting sqref="A96">
    <cfRule type="expression" dxfId="1995" priority="12210">
      <formula>COUNTIF($C96:$G101,"*"&amp;TEXT($K$10,"@")&amp;"*")&gt;=1</formula>
    </cfRule>
    <cfRule type="expression" dxfId="1994" priority="12203">
      <formula>COUNTIF($C96:$G101,"*"&amp;TEXT($M$11,"@")&amp;"*")&gt;=1</formula>
    </cfRule>
    <cfRule type="expression" dxfId="1993" priority="12204">
      <formula>COUNTIF($C96:$G101,"*"&amp;TEXT($L$11,"@")&amp;"*")&gt;=1</formula>
    </cfRule>
    <cfRule type="expression" dxfId="1992" priority="12205">
      <formula>COUNTIF($C96:$G101,"*"&amp;TEXT($K$11,"@")&amp;"*")&gt;=1</formula>
    </cfRule>
    <cfRule type="expression" dxfId="1991" priority="12206">
      <formula>COUNTIF($C96:$G101,"*"&amp;TEXT($J$11,"@")&amp;"*")&gt;=1</formula>
    </cfRule>
    <cfRule type="expression" dxfId="1990" priority="12207">
      <formula>COUNTIF($C96:$G101,"*"&amp;TEXT($I$11,"@")&amp;"*")&gt;=1</formula>
    </cfRule>
    <cfRule type="expression" dxfId="1989" priority="12208">
      <formula>COUNTIF($C96:$G101,"*"&amp;TEXT($M$10,"@")&amp;"*")&gt;=1</formula>
    </cfRule>
    <cfRule type="expression" dxfId="1988" priority="12209">
      <formula>COUNTIF($C96:$G101,"*"&amp;TEXT($L$10,"@")&amp;"*")&gt;=1</formula>
    </cfRule>
    <cfRule type="expression" dxfId="1987" priority="12211">
      <formula>COUNTIF($C96:$G101,"*"&amp;TEXT($J$10,"@")&amp;"*")&gt;=1</formula>
    </cfRule>
    <cfRule type="expression" dxfId="1986" priority="12212">
      <formula>COUNTIF($C$96:$G101,"*"&amp;TEXT($I$10,"@")&amp;"*")&gt;=1</formula>
    </cfRule>
  </conditionalFormatting>
  <conditionalFormatting sqref="A102">
    <cfRule type="expression" dxfId="1985" priority="12219">
      <formula>COUNTIF($C102:$G105,"*"&amp;TEXT($L$10,"@")&amp;"*")&gt;=1</formula>
    </cfRule>
    <cfRule type="expression" dxfId="1984" priority="12213">
      <formula>COUNTIF($C102:$G105,"*"&amp;TEXT($M$11,"@")&amp;"*")&gt;=1</formula>
    </cfRule>
    <cfRule type="expression" dxfId="1983" priority="12214">
      <formula>COUNTIF($C102:$G105,"*"&amp;TEXT($L$11,"@")&amp;"*")&gt;=1</formula>
    </cfRule>
    <cfRule type="expression" dxfId="1982" priority="12215">
      <formula>COUNTIF($C102:$G105,"*"&amp;TEXT($K$11,"@")&amp;"*")&gt;=1</formula>
    </cfRule>
    <cfRule type="expression" dxfId="1981" priority="12216">
      <formula>COUNTIF($C102:$G105,"*"&amp;TEXT($J$11,"@")&amp;"*")&gt;=1</formula>
    </cfRule>
    <cfRule type="expression" dxfId="1980" priority="12218">
      <formula>COUNTIF($C102:$G105,"*"&amp;TEXT($M$10,"@")&amp;"*")&gt;=1</formula>
    </cfRule>
    <cfRule type="expression" dxfId="1979" priority="12220">
      <formula>COUNTIF($C102:$G105,"*"&amp;TEXT($K$10,"@")&amp;"*")&gt;=1</formula>
    </cfRule>
    <cfRule type="expression" dxfId="1978" priority="12217">
      <formula>COUNTIF($C102:$G105,"*"&amp;TEXT($I$11,"@")&amp;"*")&gt;=1</formula>
    </cfRule>
    <cfRule type="expression" dxfId="1977" priority="12221">
      <formula>COUNTIF($C102:$G105,"*"&amp;TEXT($J$10,"@")&amp;"*")&gt;=1</formula>
    </cfRule>
    <cfRule type="expression" dxfId="1976" priority="12222">
      <formula>COUNTIF($C$102:$G105,"*"&amp;TEXT($I$10,"@")&amp;"*")&gt;=1</formula>
    </cfRule>
  </conditionalFormatting>
  <conditionalFormatting sqref="A108 A111:A112 A115:A116 A119:A120 A125:A126 A132:A134">
    <cfRule type="expression" dxfId="1975" priority="3601">
      <formula>COUNTIF($C108:$G108,"*"&amp;TEXT($J$11,"@")&amp;"*")&gt;=1</formula>
    </cfRule>
    <cfRule type="expression" dxfId="1974" priority="3602">
      <formula>COUNTIF($C108:$G108,"*"&amp;TEXT($I$11,"@")&amp;"*")&gt;=1</formula>
    </cfRule>
    <cfRule type="expression" dxfId="1973" priority="3600">
      <formula>COUNTIF($C108:$G108,"*"&amp;TEXT($K$11,"@")&amp;"*")&gt;=1</formula>
    </cfRule>
    <cfRule type="expression" dxfId="1972" priority="3599">
      <formula>COUNTIF($C108:$G108,"*"&amp;TEXT($L$11,"@")&amp;"*")&gt;=1</formula>
    </cfRule>
    <cfRule type="expression" dxfId="1971" priority="3598">
      <formula>COUNTIF($C108:$G108,"*"&amp;TEXT($M$11,"@")&amp;"*")&gt;=1</formula>
    </cfRule>
  </conditionalFormatting>
  <conditionalFormatting sqref="A108:B108 A111:B112 A115:B116 A119:B120 A125:B126 A132:B134">
    <cfRule type="expression" dxfId="1970" priority="747">
      <formula>COUNTIF($C108:$G108,"*"&amp;TEXT($K$10,"@")&amp;"*")&gt;=1</formula>
    </cfRule>
    <cfRule type="expression" dxfId="1969" priority="746">
      <formula>COUNTIF($C108:$G108,"*"&amp;TEXT($J$10,"@")&amp;"*")&gt;=1</formula>
    </cfRule>
    <cfRule type="expression" dxfId="1968" priority="745">
      <formula>COUNTIF($C108:$G108,"*"&amp;TEXT($I$10,"@")&amp;"*")&gt;=1</formula>
    </cfRule>
    <cfRule type="expression" dxfId="1967" priority="749">
      <formula>COUNTIF($C108:$G108,"*"&amp;TEXT($M$10,"@")&amp;"*")&gt;=1</formula>
    </cfRule>
    <cfRule type="expression" dxfId="1966" priority="748">
      <formula>COUNTIF($C108:$G108,"*"&amp;TEXT($L$10,"@")&amp;"*")&gt;=1</formula>
    </cfRule>
  </conditionalFormatting>
  <conditionalFormatting sqref="A109:B110 A113:B114 A121:B124 A127:B128">
    <cfRule type="expression" dxfId="1965" priority="438">
      <formula>COUNTIF($C109:$G110,"*"&amp;TEXT($J$10,"@")&amp;"*")&gt;=1</formula>
    </cfRule>
    <cfRule type="expression" dxfId="1964" priority="439">
      <formula>COUNTIF($C109:$G110,"*"&amp;TEXT($I$10,"@")&amp;"*")&gt;=1</formula>
    </cfRule>
    <cfRule type="expression" dxfId="1963" priority="437">
      <formula>COUNTIF($C109:$G110,"*"&amp;TEXT($K$10,"@")&amp;"*")&gt;=1</formula>
    </cfRule>
    <cfRule type="expression" dxfId="1962" priority="430">
      <formula>COUNTIF($C109:$G110,"*"&amp;TEXT($M$11,"@")&amp;"*")&gt;=1</formula>
    </cfRule>
    <cfRule type="expression" dxfId="1961" priority="431">
      <formula>COUNTIF($C109:$G110,"*"&amp;TEXT($L$11,"@")&amp;"*")&gt;=1</formula>
    </cfRule>
    <cfRule type="expression" dxfId="1960" priority="432">
      <formula>COUNTIF($C109:$G110,"*"&amp;TEXT($K$11,"@")&amp;"*")&gt;=1</formula>
    </cfRule>
    <cfRule type="expression" dxfId="1959" priority="433">
      <formula>COUNTIF($C109:$G110,"*"&amp;TEXT($J$11,"@")&amp;"*")&gt;=1</formula>
    </cfRule>
    <cfRule type="expression" dxfId="1958" priority="434">
      <formula>COUNTIF($C109:$G110,"*"&amp;TEXT($I$11,"@")&amp;"*")&gt;=1</formula>
    </cfRule>
    <cfRule type="expression" dxfId="1957" priority="435">
      <formula>COUNTIF($C109:$G110,"*"&amp;TEXT($M$10,"@")&amp;"*")&gt;=1</formula>
    </cfRule>
    <cfRule type="expression" dxfId="1956" priority="436">
      <formula>COUNTIF($C109:$G110,"*"&amp;TEXT($L$10,"@")&amp;"*")&gt;=1</formula>
    </cfRule>
  </conditionalFormatting>
  <conditionalFormatting sqref="A117:B118">
    <cfRule type="expression" dxfId="1955" priority="429">
      <formula>COUNTIF($C117:$G118,"*"&amp;TEXT($I$10,"@")&amp;"*")&gt;=1</formula>
    </cfRule>
    <cfRule type="expression" dxfId="1954" priority="428">
      <formula>COUNTIF($C119:$G119,"*"&amp;TEXT($J$10,"@")&amp;"*")&gt;=1</formula>
    </cfRule>
    <cfRule type="expression" dxfId="1953" priority="427">
      <formula>COUNTIF($C119:$G119,"*"&amp;TEXT($K$10,"@")&amp;"*")&gt;=1</formula>
    </cfRule>
    <cfRule type="expression" dxfId="1952" priority="426">
      <formula>COUNTIF($C119:$G119,"*"&amp;TEXT($L$10,"@")&amp;"*")&gt;=1</formula>
    </cfRule>
    <cfRule type="expression" dxfId="1951" priority="425">
      <formula>COUNTIF($C119:$G119,"*"&amp;TEXT($M$10,"@")&amp;"*")&gt;=1</formula>
    </cfRule>
    <cfRule type="expression" dxfId="1950" priority="424">
      <formula>COUNTIF($C119:$G119,"*"&amp;TEXT($I$11,"@")&amp;"*")&gt;=1</formula>
    </cfRule>
    <cfRule type="expression" dxfId="1949" priority="423">
      <formula>COUNTIF($C119:$G119,"*"&amp;TEXT($J$11,"@")&amp;"*")&gt;=1</formula>
    </cfRule>
    <cfRule type="expression" dxfId="1948" priority="422">
      <formula>COUNTIF($C119:$G119,"*"&amp;TEXT($K$11,"@")&amp;"*")&gt;=1</formula>
    </cfRule>
    <cfRule type="expression" dxfId="1947" priority="421">
      <formula>COUNTIF($C119:$G119,"*"&amp;TEXT($L$11,"@")&amp;"*")&gt;=1</formula>
    </cfRule>
    <cfRule type="expression" dxfId="1946" priority="420">
      <formula>COUNTIF($C119:$G119,"*"&amp;TEXT($M$11,"@")&amp;"*")&gt;=1</formula>
    </cfRule>
  </conditionalFormatting>
  <conditionalFormatting sqref="A129:B129">
    <cfRule type="expression" dxfId="1945" priority="256">
      <formula>COUNTIF($C129:$G131,"*"&amp;TEXT($M$10,"@")&amp;"*")&gt;=1</formula>
    </cfRule>
    <cfRule type="expression" dxfId="1944" priority="1578">
      <formula>COUNTIF($C129:$G131,"*"&amp;TEXT($N$10,"@")&amp;"*")&gt;=1</formula>
    </cfRule>
    <cfRule type="expression" dxfId="1943" priority="1581">
      <formula>COUNTIF($C129:$G131,"*"&amp;TEXT($I$10,"@")&amp;"*")&gt;=1</formula>
    </cfRule>
    <cfRule type="expression" dxfId="1942" priority="1580">
      <formula>COUNTIF($C129:$G131,"*"&amp;TEXT($J$10,"@")&amp;"*")&gt;=1</formula>
    </cfRule>
    <cfRule type="expression" dxfId="1941" priority="1579">
      <formula>COUNTIF($C129:$G131,"*"&amp;TEXT($K$10,"@")&amp;"*")&gt;=1</formula>
    </cfRule>
  </conditionalFormatting>
  <conditionalFormatting sqref="A129:B131">
    <cfRule type="expression" dxfId="1940" priority="2">
      <formula>OR(COUNTIF($I$10:$M$10,"小麦")&gt;=1,COUNTIF($I$10:$M$10,"大豆")&gt;=1)</formula>
    </cfRule>
    <cfRule type="expression" dxfId="1939" priority="1582">
      <formula>AND(COUNTIF($I$10:$M$11,"*鶏*")&gt;=1,COUNTIF($C$129:$G$131,"チキンエキス")&gt;=1)</formula>
    </cfRule>
  </conditionalFormatting>
  <conditionalFormatting sqref="C20:C24">
    <cfRule type="expression" dxfId="1938" priority="1449">
      <formula>COUNTIF(C20,"*"&amp;TEXT($I$11,"@")&amp;"*")=1</formula>
    </cfRule>
    <cfRule type="expression" dxfId="1937" priority="1446">
      <formula>COUNTIF(C20,"*"&amp;TEXT($L$11,"@")&amp;"*")=1</formula>
    </cfRule>
    <cfRule type="expression" dxfId="1936" priority="1453">
      <formula>COUNTIF(C20,"*"&amp;TEXT($J$10,"@")&amp;"*")=1</formula>
    </cfRule>
    <cfRule type="expression" dxfId="1935" priority="1452">
      <formula>COUNTIF(C20,"*"&amp;TEXT($K$10,"@")&amp;"*")=1</formula>
    </cfRule>
    <cfRule type="expression" dxfId="1934" priority="1447">
      <formula>COUNTIF(C20,"*"&amp;TEXT($K$11,"@")&amp;"*")=1</formula>
    </cfRule>
    <cfRule type="expression" dxfId="1933" priority="1448">
      <formula>COUNTIF(C20,"*"&amp;TEXT($J$11,"@")&amp;"*")=1</formula>
    </cfRule>
    <cfRule type="expression" dxfId="1932" priority="1450">
      <formula>COUNTIF(C20,"*"&amp;TEXT($M$10,"@")&amp;"*")=1</formula>
    </cfRule>
    <cfRule type="expression" dxfId="1931" priority="1451">
      <formula>COUNTIF(C20,"*"&amp;TEXT($L$10,"@")&amp;"*")=1</formula>
    </cfRule>
    <cfRule type="expression" dxfId="1930" priority="1445">
      <formula>COUNTIF(C20,"*"&amp;TEXT($M$11,"@")&amp;"*")=1</formula>
    </cfRule>
    <cfRule type="expression" dxfId="1929" priority="1454">
      <formula>COUNTIF(C20,"*"&amp;TEXT($I$10,"@")&amp;"*")=1</formula>
    </cfRule>
  </conditionalFormatting>
  <conditionalFormatting sqref="C25:C28">
    <cfRule type="expression" dxfId="1928" priority="10663">
      <formula>COUNTIF(C25,"*"&amp;TEXT($M$10,"@")&amp;"*")=1</formula>
    </cfRule>
    <cfRule type="expression" dxfId="1927" priority="10662">
      <formula>COUNTIF(C25,"*"&amp;TEXT($I$11,"@")&amp;"*")=1</formula>
    </cfRule>
    <cfRule type="expression" dxfId="1926" priority="10659">
      <formula>COUNTIF(C25,"*"&amp;TEXT($L$11,"@")&amp;"*")=1</formula>
    </cfRule>
    <cfRule type="expression" dxfId="1925" priority="10658">
      <formula>COUNTIF(C25,"*"&amp;TEXT($M$11,"@")&amp;"*")=1</formula>
    </cfRule>
    <cfRule type="expression" dxfId="1924" priority="10660">
      <formula>COUNTIF(C25,"*"&amp;TEXT($K$11,"@")&amp;"*")=1</formula>
    </cfRule>
    <cfRule type="expression" dxfId="1923" priority="10661">
      <formula>COUNTIF(C25,"*"&amp;TEXT($J$11,"@")&amp;"*")=1</formula>
    </cfRule>
    <cfRule type="expression" dxfId="1922" priority="10664">
      <formula>COUNTIF(C25,"*"&amp;TEXT($L$10,"@")&amp;"*")=1</formula>
    </cfRule>
    <cfRule type="expression" dxfId="1921" priority="10665">
      <formula>COUNTIF(C25,"*"&amp;TEXT($K$10,"@")&amp;"*")=1</formula>
    </cfRule>
  </conditionalFormatting>
  <conditionalFormatting sqref="C25:C31">
    <cfRule type="expression" dxfId="1920" priority="10517">
      <formula>COUNTIF(C25,"*"&amp;TEXT($I$10,"@")&amp;"*")=1</formula>
    </cfRule>
    <cfRule type="expression" dxfId="1919" priority="10516">
      <formula>COUNTIF(C25,"*"&amp;TEXT($J$10,"@")&amp;"*")=1</formula>
    </cfRule>
  </conditionalFormatting>
  <conditionalFormatting sqref="C29 C32">
    <cfRule type="expression" dxfId="1918" priority="12066">
      <formula>$H$108&gt;=1</formula>
    </cfRule>
    <cfRule type="expression" dxfId="1917" priority="12069">
      <formula>COUNTIF(C29,"*"&amp;TEXT($K$11,"@")&amp;"*")=1</formula>
    </cfRule>
    <cfRule type="expression" dxfId="1916" priority="12068">
      <formula>COUNTIF(C29,"*"&amp;TEXT($L$11,"@")&amp;"*")=1</formula>
    </cfRule>
    <cfRule type="expression" dxfId="1915" priority="12067">
      <formula>COUNTIF(C29,"*"&amp;TEXT($M$11,"@")&amp;"*")=1</formula>
    </cfRule>
    <cfRule type="expression" dxfId="1914" priority="12070">
      <formula>COUNTIF(C29,"*"&amp;TEXT($J$11,"@")&amp;"*")=1</formula>
    </cfRule>
    <cfRule type="expression" dxfId="1913" priority="12071">
      <formula>COUNTIF(C29,"*"&amp;TEXT($I$11,"@")&amp;"*")=1</formula>
    </cfRule>
    <cfRule type="expression" dxfId="1912" priority="12072">
      <formula>COUNTIF(C29,"*"&amp;TEXT($M$10,"@")&amp;"*")=1</formula>
    </cfRule>
    <cfRule type="expression" dxfId="1911" priority="12073">
      <formula>COUNTIF(C29,"*"&amp;TEXT($L$10,"@")&amp;"*")=1</formula>
    </cfRule>
    <cfRule type="expression" dxfId="1910" priority="12074">
      <formula>COUNTIF(C29,"*"&amp;TEXT($K$10,"@")&amp;"*")=1</formula>
    </cfRule>
  </conditionalFormatting>
  <conditionalFormatting sqref="C30:C31">
    <cfRule type="expression" dxfId="1909" priority="10509">
      <formula>COUNTIF(C30,"*"&amp;TEXT($L$11,"@")&amp;"*")=1</formula>
    </cfRule>
    <cfRule type="expression" dxfId="1908" priority="10514">
      <formula>COUNTIF(C30,"*"&amp;TEXT($L$10,"@")&amp;"*")=1</formula>
    </cfRule>
    <cfRule type="expression" dxfId="1907" priority="10515">
      <formula>COUNTIF(C30,"*"&amp;TEXT($K$10,"@")&amp;"*")=1</formula>
    </cfRule>
    <cfRule type="expression" dxfId="1906" priority="10508">
      <formula>COUNTIF(C30,"*"&amp;TEXT($M$11,"@")&amp;"*")=1</formula>
    </cfRule>
    <cfRule type="expression" dxfId="1905" priority="10510">
      <formula>COUNTIF(C30,"*"&amp;TEXT($K$11,"@")&amp;"*")=1</formula>
    </cfRule>
    <cfRule type="expression" dxfId="1904" priority="10511">
      <formula>COUNTIF(C30,"*"&amp;TEXT($J$11,"@")&amp;"*")=1</formula>
    </cfRule>
    <cfRule type="expression" dxfId="1903" priority="10513">
      <formula>COUNTIF(C30,"*"&amp;TEXT($M$10,"@")&amp;"*")=1</formula>
    </cfRule>
    <cfRule type="expression" dxfId="1902" priority="10512">
      <formula>COUNTIF(C30,"*"&amp;TEXT($I$11,"@")&amp;"*")=1</formula>
    </cfRule>
  </conditionalFormatting>
  <conditionalFormatting sqref="C32:C38">
    <cfRule type="expression" dxfId="1901" priority="1413">
      <formula>COUNTIF(C32,"*"&amp;TEXT($J$10,"@")&amp;"*")=1</formula>
    </cfRule>
  </conditionalFormatting>
  <conditionalFormatting sqref="C32:C46">
    <cfRule type="expression" dxfId="1900" priority="1363">
      <formula>COUNTIF(C32,"*"&amp;TEXT($I$10,"@")&amp;"*")=1</formula>
    </cfRule>
  </conditionalFormatting>
  <conditionalFormatting sqref="C33:C38">
    <cfRule type="expression" dxfId="1899" priority="10163">
      <formula>COUNTIF(C33,"*"&amp;TEXT($M$10,"@")&amp;"*")=1</formula>
    </cfRule>
    <cfRule type="expression" dxfId="1898" priority="10162">
      <formula>COUNTIF(C33,"*"&amp;TEXT($I$11,"@")&amp;"*")=1</formula>
    </cfRule>
    <cfRule type="expression" dxfId="1897" priority="10161">
      <formula>COUNTIF(C33,"*"&amp;TEXT($J$11,"@")&amp;"*")=1</formula>
    </cfRule>
    <cfRule type="expression" dxfId="1896" priority="10160">
      <formula>COUNTIF(C33,"*"&amp;TEXT($K$11,"@")&amp;"*")=1</formula>
    </cfRule>
    <cfRule type="expression" dxfId="1895" priority="10159">
      <formula>COUNTIF(C33,"*"&amp;TEXT($L$11,"@")&amp;"*")=1</formula>
    </cfRule>
    <cfRule type="expression" dxfId="1894" priority="10158">
      <formula>COUNTIF(C33,"*"&amp;TEXT($M$11,"@")&amp;"*")=1</formula>
    </cfRule>
    <cfRule type="expression" dxfId="1893" priority="10165">
      <formula>COUNTIF(C33,"*"&amp;TEXT($K$10,"@")&amp;"*")=1</formula>
    </cfRule>
    <cfRule type="expression" dxfId="1892" priority="10164">
      <formula>COUNTIF(C33,"*"&amp;TEXT($L$10,"@")&amp;"*")=1</formula>
    </cfRule>
  </conditionalFormatting>
  <conditionalFormatting sqref="C39 C48 C53">
    <cfRule type="expression" dxfId="1891" priority="11380">
      <formula>COUNTIF(C39,"*"&amp;TEXT($K$10,"@")&amp;"*")=1</formula>
    </cfRule>
    <cfRule type="expression" dxfId="1890" priority="11379">
      <formula>COUNTIF(C39,"*"&amp;TEXT($L$10,"@")&amp;"*")=1</formula>
    </cfRule>
    <cfRule type="expression" dxfId="1889" priority="11378">
      <formula>COUNTIF(C39,"*"&amp;TEXT($M$10,"@")&amp;"*")=1</formula>
    </cfRule>
    <cfRule type="expression" dxfId="1888" priority="11377">
      <formula>COUNTIF(C39,"*"&amp;TEXT($I$11,"@")&amp;"*")=1</formula>
    </cfRule>
    <cfRule type="expression" dxfId="1887" priority="11375">
      <formula>COUNTIF(C39,"*"&amp;TEXT($K$11,"@")&amp;"*")=1</formula>
    </cfRule>
    <cfRule type="expression" dxfId="1886" priority="11374">
      <formula>COUNTIF(C39,"*"&amp;TEXT($L$11,"@")&amp;"*")=1</formula>
    </cfRule>
    <cfRule type="expression" dxfId="1885" priority="11376">
      <formula>COUNTIF(C39,"*"&amp;TEXT($J$11,"@")&amp;"*")=1</formula>
    </cfRule>
    <cfRule type="expression" dxfId="1884" priority="11372">
      <formula>$H$109&gt;=1</formula>
    </cfRule>
    <cfRule type="expression" dxfId="1883" priority="11373">
      <formula>COUNTIF(C39,"*"&amp;TEXT($M$11,"@")&amp;"*")=1</formula>
    </cfRule>
  </conditionalFormatting>
  <conditionalFormatting sqref="C40:C46">
    <cfRule type="expression" dxfId="1882" priority="1358">
      <formula>COUNTIF(C40,"*"&amp;TEXT($I$11,"@")&amp;"*")=1</formula>
    </cfRule>
    <cfRule type="expression" dxfId="1881" priority="1362">
      <formula>COUNTIF(C40,"*"&amp;TEXT($J$10,"@")&amp;"*")=1</formula>
    </cfRule>
    <cfRule type="expression" dxfId="1880" priority="1361">
      <formula>COUNTIF(C40,"*"&amp;TEXT($K$10,"@")&amp;"*")=1</formula>
    </cfRule>
    <cfRule type="expression" dxfId="1879" priority="1360">
      <formula>COUNTIF(C40,"*"&amp;TEXT($L$10,"@")&amp;"*")=1</formula>
    </cfRule>
    <cfRule type="expression" dxfId="1878" priority="1359">
      <formula>COUNTIF(C40,"*"&amp;TEXT($M$10,"@")&amp;"*")=1</formula>
    </cfRule>
    <cfRule type="expression" dxfId="1877" priority="1357">
      <formula>COUNTIF(C40,"*"&amp;TEXT($J$11,"@")&amp;"*")=1</formula>
    </cfRule>
    <cfRule type="expression" dxfId="1876" priority="1356">
      <formula>COUNTIF(C40,"*"&amp;TEXT($K$11,"@")&amp;"*")=1</formula>
    </cfRule>
    <cfRule type="expression" dxfId="1875" priority="1355">
      <formula>COUNTIF(C40,"*"&amp;TEXT($L$11,"@")&amp;"*")=1</formula>
    </cfRule>
    <cfRule type="expression" dxfId="1874" priority="1354">
      <formula>COUNTIF(C40,"*"&amp;TEXT($M$11,"@")&amp;"*")=1</formula>
    </cfRule>
  </conditionalFormatting>
  <conditionalFormatting sqref="C43">
    <cfRule type="expression" dxfId="1873" priority="68">
      <formula>COUNTIF($I$10:$M$11,"*たまねぎ*")&gt;=1</formula>
    </cfRule>
  </conditionalFormatting>
  <conditionalFormatting sqref="C44">
    <cfRule type="expression" dxfId="1872" priority="295">
      <formula>COUNTIF($I$10:$M$11,"*豚*")&gt;=1</formula>
    </cfRule>
  </conditionalFormatting>
  <conditionalFormatting sqref="C48:C59">
    <cfRule type="expression" dxfId="1871" priority="12007">
      <formula>COUNTIF(C48,"*"&amp;TEXT($I$10,"@")&amp;"*")=1</formula>
    </cfRule>
  </conditionalFormatting>
  <conditionalFormatting sqref="C49:C52">
    <cfRule type="expression" dxfId="1870" priority="9415">
      <formula>COUNTIF(C49,"*"&amp;TEXT($K$10,"@")&amp;"*")=1</formula>
    </cfRule>
    <cfRule type="expression" dxfId="1869" priority="9416">
      <formula>COUNTIF(C49,"*"&amp;TEXT($J$10,"@")&amp;"*")=1</formula>
    </cfRule>
    <cfRule type="expression" dxfId="1868" priority="9408">
      <formula>COUNTIF(C49,"*"&amp;TEXT($M$11,"@")&amp;"*")=1</formula>
    </cfRule>
    <cfRule type="expression" dxfId="1867" priority="9411">
      <formula>COUNTIF(C49,"*"&amp;TEXT($J$11,"@")&amp;"*")=1</formula>
    </cfRule>
    <cfRule type="expression" dxfId="1866" priority="9414">
      <formula>COUNTIF(C49,"*"&amp;TEXT($L$10,"@")&amp;"*")=1</formula>
    </cfRule>
    <cfRule type="expression" dxfId="1865" priority="9410">
      <formula>COUNTIF(C49,"*"&amp;TEXT($K$11,"@")&amp;"*")=1</formula>
    </cfRule>
    <cfRule type="expression" dxfId="1864" priority="9412">
      <formula>COUNTIF(C49,"*"&amp;TEXT($I$11,"@")&amp;"*")=1</formula>
    </cfRule>
    <cfRule type="expression" dxfId="1863" priority="9413">
      <formula>COUNTIF(C49,"*"&amp;TEXT($M$10,"@")&amp;"*")=1</formula>
    </cfRule>
    <cfRule type="expression" dxfId="1862" priority="9409">
      <formula>COUNTIF(C49,"*"&amp;TEXT($L$11,"@")&amp;"*")=1</formula>
    </cfRule>
  </conditionalFormatting>
  <conditionalFormatting sqref="C55">
    <cfRule type="expression" dxfId="1861" priority="1252">
      <formula>COUNTIF($I$10:$M$10,"大豆")&gt;=1</formula>
    </cfRule>
  </conditionalFormatting>
  <conditionalFormatting sqref="C62:C63">
    <cfRule type="expression" dxfId="1860" priority="790">
      <formula>COUNTIF(C62,"*乳化剤*")&gt;=1</formula>
    </cfRule>
  </conditionalFormatting>
  <conditionalFormatting sqref="C63">
    <cfRule type="expression" dxfId="1859" priority="795">
      <formula>COUNTIF(C63,"*"&amp;TEXT($I$11,"@")&amp;"*")=1</formula>
    </cfRule>
    <cfRule type="expression" dxfId="1858" priority="794">
      <formula>COUNTIF(C63,"*"&amp;TEXT($J$11,"@")&amp;"*")=1</formula>
    </cfRule>
    <cfRule type="expression" dxfId="1857" priority="793">
      <formula>COUNTIF(C63,"*"&amp;TEXT($K$11,"@")&amp;"*")=1</formula>
    </cfRule>
    <cfRule type="expression" dxfId="1856" priority="792">
      <formula>COUNTIF(C63,"*"&amp;TEXT($L$11,"@")&amp;"*")=1</formula>
    </cfRule>
    <cfRule type="expression" dxfId="1855" priority="791">
      <formula>COUNTIF(C63,"*"&amp;TEXT($M$11,"@")&amp;"*")=1</formula>
    </cfRule>
    <cfRule type="expression" dxfId="1854" priority="800">
      <formula>COUNTIF(C63,"*"&amp;TEXT($I$10,"@")&amp;"*")=1</formula>
    </cfRule>
    <cfRule type="expression" dxfId="1853" priority="799">
      <formula>COUNTIF(C63,"*"&amp;TEXT($J$10,"@")&amp;"*")=1</formula>
    </cfRule>
    <cfRule type="expression" dxfId="1852" priority="798">
      <formula>COUNTIF(C63,"*"&amp;TEXT($K$10,"@")&amp;"*")=1</formula>
    </cfRule>
    <cfRule type="expression" dxfId="1851" priority="797">
      <formula>COUNTIF(C63,"*"&amp;TEXT($L$10,"@")&amp;"*")=1</formula>
    </cfRule>
    <cfRule type="expression" dxfId="1850" priority="796">
      <formula>COUNTIF(C63,"*"&amp;TEXT($M$10,"@")&amp;"*")=1</formula>
    </cfRule>
  </conditionalFormatting>
  <conditionalFormatting sqref="C64:C72">
    <cfRule type="expression" dxfId="1849" priority="1159">
      <formula>COUNTIF(C64,"*"&amp;TEXT($M$10,"@")&amp;"*")=1</formula>
    </cfRule>
    <cfRule type="expression" dxfId="1848" priority="1155">
      <formula>COUNTIF(C64,"*"&amp;TEXT($L$11,"@")&amp;"*")=1</formula>
    </cfRule>
    <cfRule type="expression" dxfId="1847" priority="1154">
      <formula>COUNTIF(C64,"*"&amp;TEXT($M$11,"@")&amp;"*")=1</formula>
    </cfRule>
    <cfRule type="expression" dxfId="1846" priority="1161">
      <formula>COUNTIF(C64,"*"&amp;TEXT($K$10,"@")&amp;"*")=1</formula>
    </cfRule>
    <cfRule type="expression" dxfId="1845" priority="1163">
      <formula>COUNTIF(C64,"*"&amp;TEXT($I$10,"@")&amp;"*")=1</formula>
    </cfRule>
    <cfRule type="expression" dxfId="1844" priority="1156">
      <formula>COUNTIF(C64,"*"&amp;TEXT($K$11,"@")&amp;"*")=1</formula>
    </cfRule>
    <cfRule type="expression" dxfId="1843" priority="1162">
      <formula>COUNTIF(C64,"*"&amp;TEXT($J$10,"@")&amp;"*")=1</formula>
    </cfRule>
    <cfRule type="expression" dxfId="1842" priority="1157">
      <formula>COUNTIF(C64,"*"&amp;TEXT($J$11,"@")&amp;"*")=1</formula>
    </cfRule>
    <cfRule type="expression" dxfId="1841" priority="1160">
      <formula>COUNTIF(C64,"*"&amp;TEXT($L$10,"@")&amp;"*")=1</formula>
    </cfRule>
    <cfRule type="expression" dxfId="1840" priority="1158">
      <formula>COUNTIF(C64,"*"&amp;TEXT($I$11,"@")&amp;"*")=1</formula>
    </cfRule>
  </conditionalFormatting>
  <conditionalFormatting sqref="C66">
    <cfRule type="expression" dxfId="1839" priority="1153">
      <formula>COUNTIF(C66,"*乳化剤*")&gt;=1</formula>
    </cfRule>
  </conditionalFormatting>
  <conditionalFormatting sqref="C72">
    <cfRule type="expression" dxfId="1838" priority="69">
      <formula>COUNTIF($I$10:$M$10,"乳")&gt;=1</formula>
    </cfRule>
  </conditionalFormatting>
  <conditionalFormatting sqref="C79:C81">
    <cfRule type="expression" dxfId="1837" priority="125">
      <formula>COUNTIF(C79,"*"&amp;TEXT($M$10,"@")&amp;"*")=1</formula>
    </cfRule>
    <cfRule type="expression" dxfId="1836" priority="126">
      <formula>COUNTIF(C79,"*"&amp;TEXT($L$10,"@")&amp;"*")=1</formula>
    </cfRule>
    <cfRule type="expression" dxfId="1835" priority="127">
      <formula>COUNTIF(C79,"*"&amp;TEXT($K$10,"@")&amp;"*")=1</formula>
    </cfRule>
    <cfRule type="expression" dxfId="1834" priority="128">
      <formula>COUNTIF(C79,"*"&amp;TEXT($J$10,"@")&amp;"*")=1</formula>
    </cfRule>
    <cfRule type="expression" dxfId="1833" priority="129">
      <formula>COUNTIF(C79,"*"&amp;TEXT($I$10,"@")&amp;"*")=1</formula>
    </cfRule>
    <cfRule type="expression" dxfId="1832" priority="123">
      <formula>COUNTIF(C79,"*"&amp;TEXT($J$11,"@")&amp;"*")=1</formula>
    </cfRule>
    <cfRule type="expression" dxfId="1831" priority="124">
      <formula>COUNTIF(C79,"*"&amp;TEXT($I$11,"@")&amp;"*")=1</formula>
    </cfRule>
    <cfRule type="expression" dxfId="1830" priority="120">
      <formula>COUNTIF(C79,"*"&amp;TEXT($M$11,"@")&amp;"*")=1</formula>
    </cfRule>
    <cfRule type="expression" dxfId="1829" priority="121">
      <formula>COUNTIF(C79,"*"&amp;TEXT($L$11,"@")&amp;"*")=1</formula>
    </cfRule>
    <cfRule type="expression" dxfId="1828" priority="122">
      <formula>COUNTIF(C79,"*"&amp;TEXT($K$11,"@")&amp;"*")=1</formula>
    </cfRule>
  </conditionalFormatting>
  <conditionalFormatting sqref="C83 E83 G123">
    <cfRule type="expression" dxfId="1827" priority="330">
      <formula>$H$132&gt;=1</formula>
    </cfRule>
  </conditionalFormatting>
  <conditionalFormatting sqref="C83:C87">
    <cfRule type="expression" dxfId="1826" priority="229">
      <formula>COUNTIF(C83,"*"&amp;TEXT($I$10,"@")&amp;"*")=1</formula>
    </cfRule>
  </conditionalFormatting>
  <conditionalFormatting sqref="C84:C87">
    <cfRule type="expression" dxfId="1825" priority="1031">
      <formula>COUNTIF(C84,"*"&amp;TEXT($J$10,"@")&amp;"*")=1</formula>
    </cfRule>
  </conditionalFormatting>
  <conditionalFormatting sqref="C91:C98">
    <cfRule type="expression" dxfId="1824" priority="1465">
      <formula>COUNTIF(C91,"*"&amp;TEXT($I$10,"@")&amp;"*")=1</formula>
    </cfRule>
    <cfRule type="expression" dxfId="1823" priority="1464">
      <formula>COUNTIF(C91,"*"&amp;TEXT($J$10,"@")&amp;"*")=1</formula>
    </cfRule>
    <cfRule type="expression" dxfId="1822" priority="1463">
      <formula>COUNTIF(C91,"*"&amp;TEXT($K$10,"@")&amp;"*")=1</formula>
    </cfRule>
    <cfRule type="expression" dxfId="1821" priority="1458">
      <formula>COUNTIF(C91,"*"&amp;TEXT($K$11,"@")&amp;"*")=1</formula>
    </cfRule>
    <cfRule type="expression" dxfId="1820" priority="1457">
      <formula>COUNTIF(C91,"*"&amp;TEXT($L$11,"@")&amp;"*")=1</formula>
    </cfRule>
    <cfRule type="expression" dxfId="1819" priority="1461">
      <formula>COUNTIF(C91,"*"&amp;TEXT($M$10,"@")&amp;"*")=1</formula>
    </cfRule>
    <cfRule type="expression" dxfId="1818" priority="1456">
      <formula>COUNTIF(C91,"*"&amp;TEXT($M$11,"@")&amp;"*")=1</formula>
    </cfRule>
    <cfRule type="expression" dxfId="1817" priority="1462">
      <formula>COUNTIF(C91,"*"&amp;TEXT($L$10,"@")&amp;"*")=1</formula>
    </cfRule>
    <cfRule type="expression" dxfId="1816" priority="1459">
      <formula>COUNTIF(C91,"*"&amp;TEXT($J$11,"@")&amp;"*")=1</formula>
    </cfRule>
    <cfRule type="expression" dxfId="1815" priority="1460">
      <formula>COUNTIF(C91,"*"&amp;TEXT($I$11,"@")&amp;"*")=1</formula>
    </cfRule>
  </conditionalFormatting>
  <conditionalFormatting sqref="C98">
    <cfRule type="expression" dxfId="1814" priority="1455">
      <formula>AND(COUNTIF($I$10:$M$10,"乳")&gt;=1,COUNTIF(C98,"*バター*")&gt;=1)</formula>
    </cfRule>
  </conditionalFormatting>
  <conditionalFormatting sqref="C99:C104">
    <cfRule type="expression" dxfId="1813" priority="1531">
      <formula>COUNTIF(C99,"*"&amp;TEXT($L$10,"@")&amp;"*")=1</formula>
    </cfRule>
    <cfRule type="expression" dxfId="1812" priority="1532">
      <formula>COUNTIF(C99,"*"&amp;TEXT($K$10,"@")&amp;"*")=1</formula>
    </cfRule>
    <cfRule type="expression" dxfId="1811" priority="1533">
      <formula>COUNTIF(C99,"*"&amp;TEXT($J$10,"@")&amp;"*")=1</formula>
    </cfRule>
    <cfRule type="expression" dxfId="1810" priority="1534">
      <formula>COUNTIF(C99,"*"&amp;TEXT($I$10,"@")&amp;"*")=1</formula>
    </cfRule>
    <cfRule type="expression" dxfId="1809" priority="1527">
      <formula>COUNTIF(C99,"*"&amp;TEXT($K$11,"@")&amp;"*")=1</formula>
    </cfRule>
    <cfRule type="expression" dxfId="1808" priority="1525">
      <formula>COUNTIF(C99,"*"&amp;TEXT($M$11,"@")&amp;"*")=1</formula>
    </cfRule>
    <cfRule type="expression" dxfId="1807" priority="1526">
      <formula>COUNTIF(C99,"*"&amp;TEXT($L$11,"@")&amp;"*")=1</formula>
    </cfRule>
    <cfRule type="expression" dxfId="1806" priority="1528">
      <formula>COUNTIF(C99,"*"&amp;TEXT($J$11,"@")&amp;"*")=1</formula>
    </cfRule>
    <cfRule type="expression" dxfId="1805" priority="1529">
      <formula>COUNTIF(C99,"*"&amp;TEXT($I$11,"@")&amp;"*")=1</formula>
    </cfRule>
    <cfRule type="expression" dxfId="1804" priority="1530">
      <formula>COUNTIF(C99,"*"&amp;TEXT($M$10,"@")&amp;"*")=1</formula>
    </cfRule>
  </conditionalFormatting>
  <conditionalFormatting sqref="C104">
    <cfRule type="expression" dxfId="1803" priority="1524">
      <formula>C104="乳化剤"</formula>
    </cfRule>
  </conditionalFormatting>
  <conditionalFormatting sqref="C105">
    <cfRule type="expression" dxfId="1802" priority="858">
      <formula>COUNTIF(C105,"*"&amp;TEXT($M$10,"@")&amp;"*")=1</formula>
    </cfRule>
    <cfRule type="expression" dxfId="1801" priority="857">
      <formula>COUNTIF(C105,"*"&amp;TEXT($I$11,"@")&amp;"*")=1</formula>
    </cfRule>
    <cfRule type="expression" dxfId="1800" priority="853">
      <formula>COUNTIF(C105,"*"&amp;TEXT($M$11,"@")&amp;"*")=1</formula>
    </cfRule>
    <cfRule type="expression" dxfId="1799" priority="856">
      <formula>COUNTIF(C105,"*"&amp;TEXT($J$11,"@")&amp;"*")=1</formula>
    </cfRule>
    <cfRule type="expression" dxfId="1798" priority="854">
      <formula>COUNTIF(C105,"*"&amp;TEXT($L$11,"@")&amp;"*")=1</formula>
    </cfRule>
    <cfRule type="expression" dxfId="1797" priority="855">
      <formula>COUNTIF(C105,"*"&amp;TEXT($K$11,"@")&amp;"*")=1</formula>
    </cfRule>
    <cfRule type="expression" dxfId="1796" priority="861">
      <formula>COUNTIF(C105,"*"&amp;TEXT($J$10,"@")&amp;"*")=1</formula>
    </cfRule>
    <cfRule type="expression" dxfId="1795" priority="859">
      <formula>COUNTIF(C105,"*"&amp;TEXT($L$10,"@")&amp;"*")=1</formula>
    </cfRule>
    <cfRule type="expression" dxfId="1794" priority="860">
      <formula>COUNTIF(C105,"*"&amp;TEXT($K$10,"@")&amp;"*")=1</formula>
    </cfRule>
    <cfRule type="expression" dxfId="1793" priority="862">
      <formula>COUNTIF(C105,"*"&amp;TEXT($I$10,"@")&amp;"*")=1</formula>
    </cfRule>
  </conditionalFormatting>
  <conditionalFormatting sqref="C108:C134">
    <cfRule type="expression" dxfId="1792" priority="1712">
      <formula>COUNTIF(C108,"*"&amp;TEXT($I$10,"@")&amp;"*")=1</formula>
    </cfRule>
    <cfRule type="expression" dxfId="1791" priority="1703">
      <formula>COUNTIF(C108,"*"&amp;TEXT($M$11,"@")&amp;"*")=1</formula>
    </cfRule>
    <cfRule type="expression" dxfId="1790" priority="1704">
      <formula>COUNTIF(C108,"*"&amp;TEXT($L$11,"@")&amp;"*")=1</formula>
    </cfRule>
    <cfRule type="expression" dxfId="1789" priority="1705">
      <formula>COUNTIF(C108,"*"&amp;TEXT($K$11,"@")&amp;"*")=1</formula>
    </cfRule>
    <cfRule type="expression" dxfId="1788" priority="1706">
      <formula>COUNTIF(C108,"*"&amp;TEXT($J$11,"@")&amp;"*")=1</formula>
    </cfRule>
    <cfRule type="expression" dxfId="1787" priority="1707">
      <formula>COUNTIF(C108,"*"&amp;TEXT($I$11,"@")&amp;"*")=1</formula>
    </cfRule>
    <cfRule type="expression" dxfId="1786" priority="1709">
      <formula>COUNTIF(C108,"*"&amp;TEXT($L$10,"@")&amp;"*")=1</formula>
    </cfRule>
    <cfRule type="expression" dxfId="1785" priority="1710">
      <formula>COUNTIF(C108,"*"&amp;TEXT($K$10,"@")&amp;"*")=1</formula>
    </cfRule>
    <cfRule type="expression" dxfId="1784" priority="1711">
      <formula>COUNTIF(C108,"*"&amp;TEXT($J$10,"@")&amp;"*")=1</formula>
    </cfRule>
    <cfRule type="expression" dxfId="1783" priority="1708">
      <formula>COUNTIF(C108,"*"&amp;TEXT($M$10,"@")&amp;"*")=1</formula>
    </cfRule>
  </conditionalFormatting>
  <conditionalFormatting sqref="C130">
    <cfRule type="expression" dxfId="1782" priority="298">
      <formula>COUNTIF($I$10:$M$11,"*鶏*")&gt;=1</formula>
    </cfRule>
  </conditionalFormatting>
  <conditionalFormatting sqref="C133">
    <cfRule type="expression" dxfId="1781" priority="441">
      <formula>COUNTIF($I$10:$M$11,"*乳*")&gt;=1</formula>
    </cfRule>
  </conditionalFormatting>
  <conditionalFormatting sqref="C45:D45">
    <cfRule type="expression" dxfId="1780" priority="1467">
      <formula>AND(COUNTIF($I$10:$M$10,"乳")&gt;=1,COUNTIF(C45,"*バター*")&gt;=1)</formula>
    </cfRule>
  </conditionalFormatting>
  <conditionalFormatting sqref="C47:D47">
    <cfRule type="expression" dxfId="1779" priority="9648">
      <formula>COUNTIF(C47,"*"&amp;TEXT($M$11,"@")&amp;"*")=1</formula>
    </cfRule>
    <cfRule type="expression" dxfId="1778" priority="9652">
      <formula>COUNTIF(C47,"*"&amp;TEXT($I$11,"@")&amp;"*")=1</formula>
    </cfRule>
    <cfRule type="expression" dxfId="1777" priority="9653">
      <formula>COUNTIF(C47,"*"&amp;TEXT($M$10,"@")&amp;"*")=1</formula>
    </cfRule>
    <cfRule type="expression" dxfId="1776" priority="9657">
      <formula>COUNTIF(C47,"*"&amp;TEXT($I$10,"@")&amp;"*")=1</formula>
    </cfRule>
    <cfRule type="expression" dxfId="1775" priority="9656">
      <formula>COUNTIF(C47,"*"&amp;TEXT($J$10,"@")&amp;"*")=1</formula>
    </cfRule>
    <cfRule type="expression" dxfId="1774" priority="9655">
      <formula>COUNTIF(C47,"*"&amp;TEXT($K$10,"@")&amp;"*")=1</formula>
    </cfRule>
    <cfRule type="expression" dxfId="1773" priority="9654">
      <formula>COUNTIF(C47,"*"&amp;TEXT($L$10,"@")&amp;"*")=1</formula>
    </cfRule>
    <cfRule type="expression" dxfId="1772" priority="9651">
      <formula>COUNTIF(C47,"*"&amp;TEXT($J$11,"@")&amp;"*")=1</formula>
    </cfRule>
    <cfRule type="expression" dxfId="1771" priority="9650">
      <formula>COUNTIF(C47,"*"&amp;TEXT($K$11,"@")&amp;"*")=1</formula>
    </cfRule>
    <cfRule type="expression" dxfId="1770" priority="9649">
      <formula>COUNTIF(C47,"*"&amp;TEXT($L$11,"@")&amp;"*")=1</formula>
    </cfRule>
  </conditionalFormatting>
  <conditionalFormatting sqref="C54:D59">
    <cfRule type="expression" dxfId="1769" priority="1234">
      <formula>COUNTIF(C54,"*"&amp;TEXT($M$11,"@")&amp;"*")=1</formula>
    </cfRule>
    <cfRule type="expression" dxfId="1768" priority="1241">
      <formula>COUNTIF(C54,"*"&amp;TEXT($K$10,"@")&amp;"*")=1</formula>
    </cfRule>
    <cfRule type="expression" dxfId="1767" priority="1240">
      <formula>COUNTIF(C54,"*"&amp;TEXT($L$10,"@")&amp;"*")=1</formula>
    </cfRule>
    <cfRule type="expression" dxfId="1766" priority="1239">
      <formula>COUNTIF(C54,"*"&amp;TEXT($M$10,"@")&amp;"*")=1</formula>
    </cfRule>
    <cfRule type="expression" dxfId="1765" priority="1238">
      <formula>COUNTIF(C54,"*"&amp;TEXT($I$11,"@")&amp;"*")=1</formula>
    </cfRule>
    <cfRule type="expression" dxfId="1764" priority="1237">
      <formula>COUNTIF(C54,"*"&amp;TEXT($J$11,"@")&amp;"*")=1</formula>
    </cfRule>
    <cfRule type="expression" dxfId="1763" priority="1236">
      <formula>COUNTIF(C54,"*"&amp;TEXT($K$11,"@")&amp;"*")=1</formula>
    </cfRule>
    <cfRule type="expression" dxfId="1762" priority="1235">
      <formula>COUNTIF(C54,"*"&amp;TEXT($L$11,"@")&amp;"*")=1</formula>
    </cfRule>
  </conditionalFormatting>
  <conditionalFormatting sqref="C54:D62">
    <cfRule type="expression" dxfId="1761" priority="1202">
      <formula>COUNTIF(C54,"*"&amp;TEXT($J$10,"@")&amp;"*")=1</formula>
    </cfRule>
  </conditionalFormatting>
  <conditionalFormatting sqref="C82:F82">
    <cfRule type="expression" dxfId="1760" priority="8035">
      <formula>COUNTIF(C82,"*"&amp;TEXT($K$10,"@")&amp;"*")=1</formula>
    </cfRule>
    <cfRule type="expression" dxfId="1759" priority="8029">
      <formula>COUNTIF(C82,"*"&amp;TEXT($L$11,"@")&amp;"*")=1</formula>
    </cfRule>
    <cfRule type="expression" dxfId="1758" priority="8033">
      <formula>COUNTIF(C82,"*"&amp;TEXT($M$10,"@")&amp;"*")=1</formula>
    </cfRule>
    <cfRule type="expression" dxfId="1757" priority="8032">
      <formula>COUNTIF(C82,"*"&amp;TEXT($I$11,"@")&amp;"*")=1</formula>
    </cfRule>
    <cfRule type="expression" dxfId="1756" priority="8031">
      <formula>COUNTIF(C82,"*"&amp;TEXT($J$11,"@")&amp;"*")=1</formula>
    </cfRule>
    <cfRule type="expression" dxfId="1755" priority="8028">
      <formula>COUNTIF(C82,"*"&amp;TEXT($M$11,"@")&amp;"*")=1</formula>
    </cfRule>
    <cfRule type="expression" dxfId="1754" priority="8037">
      <formula>COUNTIF(C82,"*"&amp;TEXT($I$10,"@")&amp;"*")=1</formula>
    </cfRule>
    <cfRule type="expression" dxfId="1753" priority="8034">
      <formula>COUNTIF(C82,"*"&amp;TEXT($L$10,"@")&amp;"*")=1</formula>
    </cfRule>
    <cfRule type="expression" dxfId="1752" priority="8030">
      <formula>COUNTIF(C82,"*"&amp;TEXT($K$11,"@")&amp;"*")=1</formula>
    </cfRule>
    <cfRule type="expression" dxfId="1751" priority="8036">
      <formula>COUNTIF(C82,"*"&amp;TEXT($J$10,"@")&amp;"*")=1</formula>
    </cfRule>
  </conditionalFormatting>
  <conditionalFormatting sqref="C10:G10">
    <cfRule type="expression" dxfId="1750" priority="252">
      <formula>C$10=""</formula>
    </cfRule>
  </conditionalFormatting>
  <conditionalFormatting sqref="C11:G11">
    <cfRule type="expression" dxfId="1749" priority="242">
      <formula>C$11=""</formula>
    </cfRule>
    <cfRule type="expression" dxfId="1748" priority="240">
      <formula>C$11&lt;&gt;""</formula>
    </cfRule>
    <cfRule type="expression" dxfId="1747" priority="241">
      <formula>C$10="29 その他"</formula>
    </cfRule>
  </conditionalFormatting>
  <conditionalFormatting sqref="C26:G26">
    <cfRule type="expression" dxfId="1746" priority="7">
      <formula>COUNTIF($I$10:$M$10,"さけ")&gt;=1</formula>
    </cfRule>
    <cfRule type="expression" dxfId="1745" priority="1546">
      <formula>AND(COUNTIF($I10:$M$11,"*乳*")&gt;=1,COUNTIF($C$26,"*乳化剤*")&gt;=1)</formula>
    </cfRule>
  </conditionalFormatting>
  <conditionalFormatting sqref="C60:G62">
    <cfRule type="expression" dxfId="1744" priority="1166">
      <formula>COUNTIF(C60,"*"&amp;TEXT($K$11,"@")&amp;"*")=1</formula>
    </cfRule>
    <cfRule type="expression" dxfId="1743" priority="1165">
      <formula>COUNTIF(C60,"*"&amp;TEXT($L$11,"@")&amp;"*")=1</formula>
    </cfRule>
    <cfRule type="expression" dxfId="1742" priority="1164">
      <formula>COUNTIF(C60,"*"&amp;TEXT($M$11,"@")&amp;"*")=1</formula>
    </cfRule>
    <cfRule type="expression" dxfId="1741" priority="1169">
      <formula>COUNTIF(C60,"*"&amp;TEXT($M$10,"@")&amp;"*")=1</formula>
    </cfRule>
    <cfRule type="expression" dxfId="1740" priority="1168">
      <formula>COUNTIF(C60,"*"&amp;TEXT($I$11,"@")&amp;"*")=1</formula>
    </cfRule>
    <cfRule type="expression" dxfId="1739" priority="1173">
      <formula>COUNTIF(C60,"*"&amp;TEXT($I$10,"@")&amp;"*")=1</formula>
    </cfRule>
    <cfRule type="expression" dxfId="1738" priority="1167">
      <formula>COUNTIF(C60,"*"&amp;TEXT($J$11,"@")&amp;"*")=1</formula>
    </cfRule>
    <cfRule type="expression" dxfId="1737" priority="1170">
      <formula>COUNTIF(C60,"*"&amp;TEXT($L$10,"@")&amp;"*")=1</formula>
    </cfRule>
    <cfRule type="expression" dxfId="1736" priority="1171">
      <formula>COUNTIF(C60,"*"&amp;TEXT($K$10,"@")&amp;"*")=1</formula>
    </cfRule>
  </conditionalFormatting>
  <conditionalFormatting sqref="D21:D25">
    <cfRule type="expression" dxfId="1735" priority="10803">
      <formula>COUNTIF(D21,"*"&amp;TEXT($M$10,"@")&amp;"*")=1</formula>
    </cfRule>
    <cfRule type="expression" dxfId="1734" priority="10805">
      <formula>COUNTIF(D21,"*"&amp;TEXT($K$10,"@")&amp;"*")=1</formula>
    </cfRule>
    <cfRule type="expression" dxfId="1733" priority="10806">
      <formula>COUNTIF(D21,"*"&amp;TEXT($J$10,"@")&amp;"*")=1</formula>
    </cfRule>
    <cfRule type="expression" dxfId="1732" priority="10804">
      <formula>COUNTIF(D21,"*"&amp;TEXT($L$10,"@")&amp;"*")=1</formula>
    </cfRule>
    <cfRule type="expression" dxfId="1731" priority="10802">
      <formula>COUNTIF(D21,"*"&amp;TEXT($I$11,"@")&amp;"*")=1</formula>
    </cfRule>
    <cfRule type="expression" dxfId="1730" priority="10801">
      <formula>COUNTIF(D21,"*"&amp;TEXT($J$11,"@")&amp;"*")=1</formula>
    </cfRule>
    <cfRule type="expression" dxfId="1729" priority="10800">
      <formula>COUNTIF(D21,"*"&amp;TEXT($K$11,"@")&amp;"*")=1</formula>
    </cfRule>
    <cfRule type="expression" dxfId="1728" priority="10799">
      <formula>COUNTIF(D21,"*"&amp;TEXT($L$11,"@")&amp;"*")=1</formula>
    </cfRule>
    <cfRule type="expression" dxfId="1727" priority="10798">
      <formula>COUNTIF(D21,"*"&amp;TEXT($M$11,"@")&amp;"*")=1</formula>
    </cfRule>
    <cfRule type="expression" dxfId="1726" priority="10807">
      <formula>COUNTIF(D21,"*"&amp;TEXT($I$10,"@")&amp;"*")=1</formula>
    </cfRule>
  </conditionalFormatting>
  <conditionalFormatting sqref="D24">
    <cfRule type="expression" dxfId="1725" priority="1547">
      <formula>D24="乳化剤"</formula>
    </cfRule>
  </conditionalFormatting>
  <conditionalFormatting sqref="D28:D30">
    <cfRule type="expression" dxfId="1724" priority="10548">
      <formula>COUNTIF(D28,"*"&amp;TEXT($M$11,"@")&amp;"*")=1</formula>
    </cfRule>
    <cfRule type="expression" dxfId="1723" priority="10549">
      <formula>COUNTIF(D28,"*"&amp;TEXT($L$11,"@")&amp;"*")=1</formula>
    </cfRule>
    <cfRule type="expression" dxfId="1722" priority="10550">
      <formula>COUNTIF(D28,"*"&amp;TEXT($K$11,"@")&amp;"*")=1</formula>
    </cfRule>
    <cfRule type="expression" dxfId="1721" priority="10551">
      <formula>COUNTIF(D28,"*"&amp;TEXT($J$11,"@")&amp;"*")=1</formula>
    </cfRule>
    <cfRule type="expression" dxfId="1720" priority="10552">
      <formula>COUNTIF(D28,"*"&amp;TEXT($I$11,"@")&amp;"*")=1</formula>
    </cfRule>
    <cfRule type="expression" dxfId="1719" priority="10553">
      <formula>COUNTIF(D28,"*"&amp;TEXT($M$10,"@")&amp;"*")=1</formula>
    </cfRule>
    <cfRule type="expression" dxfId="1718" priority="10554">
      <formula>COUNTIF(D28,"*"&amp;TEXT($L$10,"@")&amp;"*")=1</formula>
    </cfRule>
    <cfRule type="expression" dxfId="1717" priority="10555">
      <formula>COUNTIF(D28,"*"&amp;TEXT($K$10,"@")&amp;"*")=1</formula>
    </cfRule>
    <cfRule type="expression" dxfId="1716" priority="10556">
      <formula>COUNTIF(D28,"*"&amp;TEXT($J$10,"@")&amp;"*")=1</formula>
    </cfRule>
    <cfRule type="expression" dxfId="1715" priority="10557">
      <formula>COUNTIF(D28,"*"&amp;TEXT($I$10,"@")&amp;"*")=1</formula>
    </cfRule>
  </conditionalFormatting>
  <conditionalFormatting sqref="D32">
    <cfRule type="expression" dxfId="1714" priority="1404">
      <formula>COUNTIF(D32,"*"&amp;TEXT($J$10,"@")&amp;"*")=1</formula>
    </cfRule>
  </conditionalFormatting>
  <conditionalFormatting sqref="D33">
    <cfRule type="expression" dxfId="1713" priority="11">
      <formula>OR(COUNTIF($I$10:$M$10,"小麦")&gt;=1,COUNTIF($I$10:$M$10,"大豆")&gt;=1)</formula>
    </cfRule>
  </conditionalFormatting>
  <conditionalFormatting sqref="D34:D35">
    <cfRule type="expression" dxfId="1712" priority="10306">
      <formula>COUNTIF(D34,"*"&amp;TEXT($J$10,"@")&amp;"*")=1</formula>
    </cfRule>
  </conditionalFormatting>
  <conditionalFormatting sqref="D37:D44">
    <cfRule type="expression" dxfId="1711" priority="16">
      <formula>COUNTIF(D37,"*"&amp;TEXT($L$11,"@")&amp;"*")=1</formula>
    </cfRule>
    <cfRule type="expression" dxfId="1710" priority="24">
      <formula>COUNTIF(D37,"*"&amp;TEXT($I$10,"@")&amp;"*")=1</formula>
    </cfRule>
    <cfRule type="expression" dxfId="1709" priority="23">
      <formula>COUNTIF(D37,"*"&amp;TEXT($J$10,"@")&amp;"*")=1</formula>
    </cfRule>
    <cfRule type="expression" dxfId="1708" priority="22">
      <formula>COUNTIF(D37,"*"&amp;TEXT($K$10,"@")&amp;"*")=1</formula>
    </cfRule>
    <cfRule type="expression" dxfId="1707" priority="21">
      <formula>COUNTIF(D37,"*"&amp;TEXT($L$10,"@")&amp;"*")=1</formula>
    </cfRule>
    <cfRule type="expression" dxfId="1706" priority="17">
      <formula>COUNTIF(D37,"*"&amp;TEXT($K$11,"@")&amp;"*")=1</formula>
    </cfRule>
    <cfRule type="expression" dxfId="1705" priority="18">
      <formula>COUNTIF(D37,"*"&amp;TEXT($J$11,"@")&amp;"*")=1</formula>
    </cfRule>
    <cfRule type="expression" dxfId="1704" priority="15">
      <formula>COUNTIF(D37,"*"&amp;TEXT($M$11,"@")&amp;"*")=1</formula>
    </cfRule>
    <cfRule type="expression" dxfId="1703" priority="19">
      <formula>COUNTIF(D37,"*"&amp;TEXT($I$11,"@")&amp;"*")=1</formula>
    </cfRule>
    <cfRule type="expression" dxfId="1702" priority="20">
      <formula>COUNTIF(D37,"*"&amp;TEXT($M$10,"@")&amp;"*")=1</formula>
    </cfRule>
  </conditionalFormatting>
  <conditionalFormatting sqref="D39">
    <cfRule type="expression" dxfId="1701" priority="13">
      <formula>$H$113&gt;=1</formula>
    </cfRule>
  </conditionalFormatting>
  <conditionalFormatting sqref="D43">
    <cfRule type="expression" dxfId="1700" priority="453">
      <formula>COUNTIF($I$10:$M$11,"*乳*")&gt;=1</formula>
    </cfRule>
  </conditionalFormatting>
  <conditionalFormatting sqref="D44">
    <cfRule type="expression" dxfId="1699" priority="10">
      <formula>OR(COUNTIF($I$10:$M$10,"小麦")&gt;=1,COUNTIF($I$10:$M$10,"大豆")&gt;=1)</formula>
    </cfRule>
  </conditionalFormatting>
  <conditionalFormatting sqref="D48">
    <cfRule type="expression" dxfId="1698" priority="11943">
      <formula>COUNTIF(D48,"*"&amp;TEXT($I$10,"@")&amp;"*")=1</formula>
    </cfRule>
    <cfRule type="expression" dxfId="1697" priority="11942">
      <formula>COUNTIF(D48,"*"&amp;TEXT($J$10,"@")&amp;"*")=1</formula>
    </cfRule>
    <cfRule type="expression" dxfId="1696" priority="11935">
      <formula>COUNTIF(D48,"*"&amp;TEXT($L$11,"@")&amp;"*")=1</formula>
    </cfRule>
    <cfRule type="expression" dxfId="1695" priority="11941">
      <formula>COUNTIF(D48,"*"&amp;TEXT($K$10,"@")&amp;"*")=1</formula>
    </cfRule>
    <cfRule type="expression" dxfId="1694" priority="11940">
      <formula>COUNTIF(D48,"*"&amp;TEXT($L$10,"@")&amp;"*")=1</formula>
    </cfRule>
    <cfRule type="expression" dxfId="1693" priority="11938">
      <formula>COUNTIF(D48,"*"&amp;TEXT($I$11,"@")&amp;"*")=1</formula>
    </cfRule>
    <cfRule type="expression" dxfId="1692" priority="11937">
      <formula>COUNTIF(D48,"*"&amp;TEXT($J$11,"@")&amp;"*")=1</formula>
    </cfRule>
    <cfRule type="expression" dxfId="1691" priority="11936">
      <formula>COUNTIF(D48,"*"&amp;TEXT($K$11,"@")&amp;"*")=1</formula>
    </cfRule>
    <cfRule type="expression" dxfId="1690" priority="11934">
      <formula>COUNTIF(D48,"*"&amp;TEXT($M$11,"@")&amp;"*")=1</formula>
    </cfRule>
    <cfRule type="expression" dxfId="1689" priority="11933">
      <formula>$H$121&gt;=1</formula>
    </cfRule>
    <cfRule type="expression" dxfId="1688" priority="11939">
      <formula>COUNTIF(D48,"*"&amp;TEXT($M$10,"@")&amp;"*")=1</formula>
    </cfRule>
  </conditionalFormatting>
  <conditionalFormatting sqref="D51:D59">
    <cfRule type="expression" dxfId="1687" priority="34">
      <formula>COUNTIF(D51,"*"&amp;TEXT($I$10,"@")&amp;"*")=1</formula>
    </cfRule>
  </conditionalFormatting>
  <conditionalFormatting sqref="D53">
    <cfRule type="expression" dxfId="1686" priority="31">
      <formula>COUNTIF(D53,"*"&amp;TEXT($L$10,"@")&amp;"*")=1</formula>
    </cfRule>
    <cfRule type="expression" dxfId="1685" priority="30">
      <formula>COUNTIF(D53,"*"&amp;TEXT($M$10,"@")&amp;"*")=1</formula>
    </cfRule>
    <cfRule type="expression" dxfId="1684" priority="29">
      <formula>COUNTIF(D53,"*"&amp;TEXT($I$11,"@")&amp;"*")=1</formula>
    </cfRule>
    <cfRule type="expression" dxfId="1683" priority="28">
      <formula>COUNTIF(D53,"*"&amp;TEXT($J$11,"@")&amp;"*")=1</formula>
    </cfRule>
    <cfRule type="expression" dxfId="1682" priority="12">
      <formula>$H$113&gt;=1</formula>
    </cfRule>
    <cfRule type="expression" dxfId="1681" priority="27">
      <formula>COUNTIF(D53,"*"&amp;TEXT($K$11,"@")&amp;"*")=1</formula>
    </cfRule>
    <cfRule type="expression" dxfId="1680" priority="26">
      <formula>COUNTIF(D53,"*"&amp;TEXT($L$11,"@")&amp;"*")=1</formula>
    </cfRule>
    <cfRule type="expression" dxfId="1679" priority="25">
      <formula>COUNTIF(D53,"*"&amp;TEXT($M$11,"@")&amp;"*")=1</formula>
    </cfRule>
    <cfRule type="expression" dxfId="1678" priority="33">
      <formula>COUNTIF(D53,"*"&amp;TEXT($J$10,"@")&amp;"*")=1</formula>
    </cfRule>
    <cfRule type="expression" dxfId="1677" priority="32">
      <formula>COUNTIF(D53,"*"&amp;TEXT($K$10,"@")&amp;"*")=1</formula>
    </cfRule>
  </conditionalFormatting>
  <conditionalFormatting sqref="D64">
    <cfRule type="expression" dxfId="1676" priority="8849">
      <formula>COUNTIF(D64,"*"&amp;TEXT($L$11,"@")&amp;"*")=1</formula>
    </cfRule>
    <cfRule type="expression" dxfId="1675" priority="8851">
      <formula>COUNTIF(D64,"*"&amp;TEXT($J$11,"@")&amp;"*")=1</formula>
    </cfRule>
    <cfRule type="expression" dxfId="1674" priority="8852">
      <formula>COUNTIF(D64,"*"&amp;TEXT($I$11,"@")&amp;"*")=1</formula>
    </cfRule>
    <cfRule type="expression" dxfId="1673" priority="8855">
      <formula>COUNTIF(D64,"*"&amp;TEXT($K$10,"@")&amp;"*")=1</formula>
    </cfRule>
    <cfRule type="expression" dxfId="1672" priority="8853">
      <formula>COUNTIF(D64,"*"&amp;TEXT($M$10,"@")&amp;"*")=1</formula>
    </cfRule>
    <cfRule type="expression" dxfId="1671" priority="8854">
      <formula>COUNTIF(D64,"*"&amp;TEXT($L$10,"@")&amp;"*")=1</formula>
    </cfRule>
    <cfRule type="expression" dxfId="1670" priority="8848">
      <formula>COUNTIF(D64,"*"&amp;TEXT($M$11,"@")&amp;"*")=1</formula>
    </cfRule>
    <cfRule type="expression" dxfId="1669" priority="8850">
      <formula>COUNTIF(D64,"*"&amp;TEXT($K$11,"@")&amp;"*")=1</formula>
    </cfRule>
    <cfRule type="expression" dxfId="1668" priority="8857">
      <formula>COUNTIF(D64,"*"&amp;TEXT($I$10,"@")&amp;"*")=1</formula>
    </cfRule>
    <cfRule type="expression" dxfId="1667" priority="8856">
      <formula>COUNTIF(D64,"*"&amp;TEXT($J$10,"@")&amp;"*")=1</formula>
    </cfRule>
  </conditionalFormatting>
  <conditionalFormatting sqref="D79">
    <cfRule type="expression" dxfId="1666" priority="197">
      <formula>COUNTIF(D79,"*"&amp;TEXT($K$10,"@")&amp;"*")=1</formula>
    </cfRule>
    <cfRule type="expression" dxfId="1665" priority="196">
      <formula>COUNTIF(D79,"*"&amp;TEXT($L$10,"@")&amp;"*")=1</formula>
    </cfRule>
    <cfRule type="expression" dxfId="1664" priority="194">
      <formula>COUNTIF(D79,"*"&amp;TEXT($I$11,"@")&amp;"*")=1</formula>
    </cfRule>
    <cfRule type="expression" dxfId="1663" priority="193">
      <formula>COUNTIF(D79,"*"&amp;TEXT($J$11,"@")&amp;"*")=1</formula>
    </cfRule>
    <cfRule type="expression" dxfId="1662" priority="192">
      <formula>COUNTIF(D79,"*"&amp;TEXT($K$11,"@")&amp;"*")=1</formula>
    </cfRule>
    <cfRule type="expression" dxfId="1661" priority="191">
      <formula>COUNTIF(D79,"*"&amp;TEXT($L$11,"@")&amp;"*")=1</formula>
    </cfRule>
    <cfRule type="expression" dxfId="1660" priority="190">
      <formula>COUNTIF(D79,"*"&amp;TEXT($M$11,"@")&amp;"*")=1</formula>
    </cfRule>
    <cfRule type="expression" dxfId="1659" priority="199">
      <formula>COUNTIF(D79,"*"&amp;TEXT($I$10,"@")&amp;"*")=1</formula>
    </cfRule>
    <cfRule type="expression" dxfId="1658" priority="195">
      <formula>COUNTIF(D79,"*"&amp;TEXT($M$10,"@")&amp;"*")=1</formula>
    </cfRule>
  </conditionalFormatting>
  <conditionalFormatting sqref="D83">
    <cfRule type="expression" dxfId="1657" priority="231">
      <formula>COUNTIF(D83,"*"&amp;TEXT($L$11,"@")&amp;"*")=1</formula>
    </cfRule>
    <cfRule type="expression" dxfId="1656" priority="230">
      <formula>COUNTIF(D83,"*"&amp;TEXT($M$11,"@")&amp;"*")=1</formula>
    </cfRule>
    <cfRule type="expression" dxfId="1655" priority="232">
      <formula>COUNTIF(D83,"*"&amp;TEXT($K$11,"@")&amp;"*")=1</formula>
    </cfRule>
    <cfRule type="expression" dxfId="1654" priority="233">
      <formula>COUNTIF(D83,"*"&amp;TEXT($J$11,"@")&amp;"*")=1</formula>
    </cfRule>
    <cfRule type="expression" dxfId="1653" priority="234">
      <formula>COUNTIF(D83,"*"&amp;TEXT($I$11,"@")&amp;"*")=1</formula>
    </cfRule>
    <cfRule type="expression" dxfId="1652" priority="235">
      <formula>COUNTIF(D83,"*"&amp;TEXT($M$10,"@")&amp;"*")=1</formula>
    </cfRule>
    <cfRule type="expression" dxfId="1651" priority="236">
      <formula>COUNTIF(D83,"*"&amp;TEXT($L$10,"@")&amp;"*")=1</formula>
    </cfRule>
    <cfRule type="expression" dxfId="1650" priority="237">
      <formula>COUNTIF(D83,"*"&amp;TEXT($K$10,"@")&amp;"*")=1</formula>
    </cfRule>
    <cfRule type="expression" dxfId="1649" priority="238">
      <formula>COUNTIF(D83,"*"&amp;TEXT($J$10,"@")&amp;"*")=1</formula>
    </cfRule>
  </conditionalFormatting>
  <conditionalFormatting sqref="D83:D85">
    <cfRule type="expression" dxfId="1648" priority="239">
      <formula>COUNTIF(D83,"*"&amp;TEXT($I$10,"@")&amp;"*")=1</formula>
    </cfRule>
  </conditionalFormatting>
  <conditionalFormatting sqref="D86">
    <cfRule type="expression" dxfId="1647" priority="273">
      <formula>COUNTIF($I$10:$M$11,"さけ")&gt;=1</formula>
    </cfRule>
  </conditionalFormatting>
  <conditionalFormatting sqref="D92:D93">
    <cfRule type="expression" dxfId="1646" priority="7457">
      <formula>COUNTIF(D92,"*"&amp;TEXT($I$10,"@")&amp;"*")=1</formula>
    </cfRule>
    <cfRule type="expression" dxfId="1645" priority="7456">
      <formula>COUNTIF(D92,"*"&amp;TEXT($J$10,"@")&amp;"*")=1</formula>
    </cfRule>
    <cfRule type="expression" dxfId="1644" priority="7448">
      <formula>COUNTIF(D92,"*"&amp;TEXT($M$11,"@")&amp;"*")=1</formula>
    </cfRule>
    <cfRule type="expression" dxfId="1643" priority="7449">
      <formula>COUNTIF(D92,"*"&amp;TEXT($L$11,"@")&amp;"*")=1</formula>
    </cfRule>
    <cfRule type="expression" dxfId="1642" priority="7450">
      <formula>COUNTIF(D92,"*"&amp;TEXT($K$11,"@")&amp;"*")=1</formula>
    </cfRule>
    <cfRule type="expression" dxfId="1641" priority="7451">
      <formula>COUNTIF(D92,"*"&amp;TEXT($J$11,"@")&amp;"*")=1</formula>
    </cfRule>
    <cfRule type="expression" dxfId="1640" priority="7452">
      <formula>COUNTIF(D92,"*"&amp;TEXT($I$11,"@")&amp;"*")=1</formula>
    </cfRule>
    <cfRule type="expression" dxfId="1639" priority="7453">
      <formula>COUNTIF(D92,"*"&amp;TEXT($M$10,"@")&amp;"*")=1</formula>
    </cfRule>
    <cfRule type="expression" dxfId="1638" priority="7455">
      <formula>COUNTIF(D92,"*"&amp;TEXT($K$10,"@")&amp;"*")=1</formula>
    </cfRule>
    <cfRule type="expression" dxfId="1637" priority="7454">
      <formula>COUNTIF(D92,"*"&amp;TEXT($L$10,"@")&amp;"*")=1</formula>
    </cfRule>
  </conditionalFormatting>
  <conditionalFormatting sqref="D93">
    <cfRule type="expression" dxfId="1636" priority="1466">
      <formula>AND(COUNTIF($I$10:$M$10,"乳")&gt;=1,COUNTIF(D93,"*バター*")&gt;=1)</formula>
    </cfRule>
  </conditionalFormatting>
  <conditionalFormatting sqref="D95:D101">
    <cfRule type="expression" dxfId="1635" priority="907">
      <formula>COUNTIF(D95,"*"&amp;TEXT($I$11,"@")&amp;"*")=1</formula>
    </cfRule>
    <cfRule type="expression" dxfId="1634" priority="908">
      <formula>COUNTIF(D95,"*"&amp;TEXT($M$10,"@")&amp;"*")=1</formula>
    </cfRule>
    <cfRule type="expression" dxfId="1633" priority="909">
      <formula>COUNTIF(D95,"*"&amp;TEXT($L$10,"@")&amp;"*")=1</formula>
    </cfRule>
    <cfRule type="expression" dxfId="1632" priority="910">
      <formula>COUNTIF(D95,"*"&amp;TEXT($K$10,"@")&amp;"*")=1</formula>
    </cfRule>
    <cfRule type="expression" dxfId="1631" priority="911">
      <formula>COUNTIF(D95,"*"&amp;TEXT($J$10,"@")&amp;"*")=1</formula>
    </cfRule>
    <cfRule type="expression" dxfId="1630" priority="903">
      <formula>COUNTIF(D95,"*"&amp;TEXT($M$11,"@")&amp;"*")=1</formula>
    </cfRule>
    <cfRule type="expression" dxfId="1629" priority="912">
      <formula>COUNTIF(D95,"*"&amp;TEXT($I$10,"@")&amp;"*")=1</formula>
    </cfRule>
    <cfRule type="expression" dxfId="1628" priority="905">
      <formula>COUNTIF(D95,"*"&amp;TEXT($K$11,"@")&amp;"*")=1</formula>
    </cfRule>
    <cfRule type="expression" dxfId="1627" priority="904">
      <formula>COUNTIF(D95,"*"&amp;TEXT($L$11,"@")&amp;"*")=1</formula>
    </cfRule>
    <cfRule type="expression" dxfId="1626" priority="906">
      <formula>COUNTIF(D95,"*"&amp;TEXT($J$11,"@")&amp;"*")=1</formula>
    </cfRule>
  </conditionalFormatting>
  <conditionalFormatting sqref="D108:D109">
    <cfRule type="expression" dxfId="1625" priority="3296">
      <formula>COUNTIF(D108,"*"&amp;TEXT($J$10,"@")&amp;"*")=1</formula>
    </cfRule>
    <cfRule type="expression" dxfId="1624" priority="3295">
      <formula>COUNTIF(D108,"*"&amp;TEXT($K$10,"@")&amp;"*")=1</formula>
    </cfRule>
    <cfRule type="expression" dxfId="1623" priority="3294">
      <formula>COUNTIF(D108,"*"&amp;TEXT($L$10,"@")&amp;"*")=1</formula>
    </cfRule>
    <cfRule type="expression" dxfId="1622" priority="3293">
      <formula>COUNTIF(D108,"*"&amp;TEXT($M$10,"@")&amp;"*")=1</formula>
    </cfRule>
    <cfRule type="expression" dxfId="1621" priority="3292">
      <formula>COUNTIF(D108,"*"&amp;TEXT($I$11,"@")&amp;"*")=1</formula>
    </cfRule>
    <cfRule type="expression" dxfId="1620" priority="3291">
      <formula>COUNTIF(D108,"*"&amp;TEXT($J$11,"@")&amp;"*")=1</formula>
    </cfRule>
    <cfRule type="expression" dxfId="1619" priority="3289">
      <formula>COUNTIF(D108,"*"&amp;TEXT($L$11,"@")&amp;"*")=1</formula>
    </cfRule>
    <cfRule type="expression" dxfId="1618" priority="3288">
      <formula>COUNTIF(D108,"*"&amp;TEXT($M$11,"@")&amp;"*")=1</formula>
    </cfRule>
    <cfRule type="expression" dxfId="1617" priority="3297">
      <formula>COUNTIF(D108,"*"&amp;TEXT($I$10,"@")&amp;"*")=1</formula>
    </cfRule>
    <cfRule type="expression" dxfId="1616" priority="3290">
      <formula>COUNTIF(D108,"*"&amp;TEXT($K$11,"@")&amp;"*")=1</formula>
    </cfRule>
  </conditionalFormatting>
  <conditionalFormatting sqref="D111:D112">
    <cfRule type="expression" dxfId="1615" priority="3121">
      <formula>COUNTIF(D111,"*"&amp;TEXT($J$11,"@")&amp;"*")=1</formula>
    </cfRule>
    <cfRule type="expression" dxfId="1614" priority="3120">
      <formula>COUNTIF(D111,"*"&amp;TEXT($K$11,"@")&amp;"*")=1</formula>
    </cfRule>
    <cfRule type="expression" dxfId="1613" priority="3119">
      <formula>COUNTIF(D111,"*"&amp;TEXT($L$11,"@")&amp;"*")=1</formula>
    </cfRule>
    <cfRule type="expression" dxfId="1612" priority="3118">
      <formula>COUNTIF(D111,"*"&amp;TEXT($M$11,"@")&amp;"*")=1</formula>
    </cfRule>
    <cfRule type="expression" dxfId="1611" priority="3122">
      <formula>COUNTIF(D111,"*"&amp;TEXT($I$11,"@")&amp;"*")=1</formula>
    </cfRule>
    <cfRule type="expression" dxfId="1610" priority="3123">
      <formula>COUNTIF(D111,"*"&amp;TEXT($M$10,"@")&amp;"*")=1</formula>
    </cfRule>
    <cfRule type="expression" dxfId="1609" priority="3127">
      <formula>COUNTIF(D111,"*"&amp;TEXT($I$10,"@")&amp;"*")=1</formula>
    </cfRule>
    <cfRule type="expression" dxfId="1608" priority="3126">
      <formula>COUNTIF(D111,"*"&amp;TEXT($J$10,"@")&amp;"*")=1</formula>
    </cfRule>
    <cfRule type="expression" dxfId="1607" priority="3125">
      <formula>COUNTIF(D111,"*"&amp;TEXT($K$10,"@")&amp;"*")=1</formula>
    </cfRule>
    <cfRule type="expression" dxfId="1606" priority="3124">
      <formula>COUNTIF(D111,"*"&amp;TEXT($L$10,"@")&amp;"*")=1</formula>
    </cfRule>
  </conditionalFormatting>
  <conditionalFormatting sqref="D115:D133">
    <cfRule type="expression" dxfId="1605" priority="1507">
      <formula>COUNTIF(D115,"*"&amp;TEXT($M$10,"@")&amp;"*")=1</formula>
    </cfRule>
    <cfRule type="expression" dxfId="1604" priority="1506">
      <formula>COUNTIF(D115,"*"&amp;TEXT($I$11,"@")&amp;"*")=1</formula>
    </cfRule>
    <cfRule type="expression" dxfId="1603" priority="1502">
      <formula>COUNTIF(D115,"*"&amp;TEXT($M$11,"@")&amp;"*")=1</formula>
    </cfRule>
    <cfRule type="expression" dxfId="1602" priority="1510">
      <formula>COUNTIF(D115,"*"&amp;TEXT($J$10,"@")&amp;"*")=1</formula>
    </cfRule>
    <cfRule type="expression" dxfId="1601" priority="1503">
      <formula>COUNTIF(D115,"*"&amp;TEXT($L$11,"@")&amp;"*")=1</formula>
    </cfRule>
    <cfRule type="expression" dxfId="1600" priority="1504">
      <formula>COUNTIF(D115,"*"&amp;TEXT($K$11,"@")&amp;"*")=1</formula>
    </cfRule>
    <cfRule type="expression" dxfId="1599" priority="1505">
      <formula>COUNTIF(D115,"*"&amp;TEXT($J$11,"@")&amp;"*")=1</formula>
    </cfRule>
    <cfRule type="expression" dxfId="1598" priority="1509">
      <formula>COUNTIF(D115,"*"&amp;TEXT($K$10,"@")&amp;"*")=1</formula>
    </cfRule>
    <cfRule type="expression" dxfId="1597" priority="1508">
      <formula>COUNTIF(D115,"*"&amp;TEXT($L$10,"@")&amp;"*")=1</formula>
    </cfRule>
    <cfRule type="expression" dxfId="1596" priority="1511">
      <formula>COUNTIF(D115,"*"&amp;TEXT($I$10,"@")&amp;"*")=1</formula>
    </cfRule>
  </conditionalFormatting>
  <conditionalFormatting sqref="D32:E35">
    <cfRule type="expression" dxfId="1595" priority="1393">
      <formula>COUNTIF(D32,"*"&amp;TEXT($K$10,"@")&amp;"*")=1</formula>
    </cfRule>
    <cfRule type="expression" dxfId="1594" priority="1386">
      <formula>COUNTIF(D32,"*"&amp;TEXT($M$11,"@")&amp;"*")=1</formula>
    </cfRule>
    <cfRule type="expression" dxfId="1593" priority="1388">
      <formula>COUNTIF(D32,"*"&amp;TEXT($K$11,"@")&amp;"*")=1</formula>
    </cfRule>
    <cfRule type="expression" dxfId="1592" priority="1389">
      <formula>COUNTIF(D32,"*"&amp;TEXT($J$11,"@")&amp;"*")=1</formula>
    </cfRule>
    <cfRule type="expression" dxfId="1591" priority="1392">
      <formula>COUNTIF(D32,"*"&amp;TEXT($L$10,"@")&amp;"*")=1</formula>
    </cfRule>
    <cfRule type="expression" dxfId="1590" priority="1387">
      <formula>COUNTIF(D32,"*"&amp;TEXT($L$11,"@")&amp;"*")=1</formula>
    </cfRule>
    <cfRule type="expression" dxfId="1589" priority="1391">
      <formula>COUNTIF(D32,"*"&amp;TEXT($M$10,"@")&amp;"*")=1</formula>
    </cfRule>
    <cfRule type="expression" dxfId="1588" priority="1390">
      <formula>COUNTIF(D32,"*"&amp;TEXT($I$11,"@")&amp;"*")=1</formula>
    </cfRule>
  </conditionalFormatting>
  <conditionalFormatting sqref="D33:E35">
    <cfRule type="expression" dxfId="1587" priority="12016">
      <formula>COUNTIF(D33,"*"&amp;TEXT($I$10,"@")&amp;"*")=1</formula>
    </cfRule>
  </conditionalFormatting>
  <conditionalFormatting sqref="D51:E52">
    <cfRule type="expression" dxfId="1586" priority="9389">
      <formula>COUNTIF(D51,"*"&amp;TEXT($L$11,"@")&amp;"*")=1</formula>
    </cfRule>
    <cfRule type="expression" dxfId="1585" priority="9394">
      <formula>COUNTIF(D51,"*"&amp;TEXT($L$10,"@")&amp;"*")=1</formula>
    </cfRule>
    <cfRule type="expression" dxfId="1584" priority="9390">
      <formula>COUNTIF(D51,"*"&amp;TEXT($K$11,"@")&amp;"*")=1</formula>
    </cfRule>
    <cfRule type="expression" dxfId="1583" priority="9392">
      <formula>COUNTIF(D51,"*"&amp;TEXT($I$11,"@")&amp;"*")=1</formula>
    </cfRule>
    <cfRule type="expression" dxfId="1582" priority="9393">
      <formula>COUNTIF(D51,"*"&amp;TEXT($M$10,"@")&amp;"*")=1</formula>
    </cfRule>
    <cfRule type="expression" dxfId="1581" priority="9395">
      <formula>COUNTIF(D51,"*"&amp;TEXT($K$10,"@")&amp;"*")=1</formula>
    </cfRule>
    <cfRule type="expression" dxfId="1580" priority="9391">
      <formula>COUNTIF(D51,"*"&amp;TEXT($J$11,"@")&amp;"*")=1</formula>
    </cfRule>
    <cfRule type="expression" dxfId="1579" priority="9396">
      <formula>COUNTIF(D51,"*"&amp;TEXT($J$10,"@")&amp;"*")=1</formula>
    </cfRule>
    <cfRule type="expression" dxfId="1578" priority="9388">
      <formula>COUNTIF(D51,"*"&amp;TEXT($M$11,"@")&amp;"*")=1</formula>
    </cfRule>
  </conditionalFormatting>
  <conditionalFormatting sqref="D79:E79">
    <cfRule type="expression" dxfId="1577" priority="188">
      <formula>COUNTIF(D79,"*"&amp;TEXT($J$10,"@")&amp;"*")=1</formula>
    </cfRule>
  </conditionalFormatting>
  <conditionalFormatting sqref="D81:E81">
    <cfRule type="expression" dxfId="1576" priority="97">
      <formula>COUNTIF(D81,"*"&amp;TEXT($K$10,"@")&amp;"*")=1</formula>
    </cfRule>
    <cfRule type="expression" dxfId="1575" priority="91">
      <formula>COUNTIF(D81,"*"&amp;TEXT($L$11,"@")&amp;"*")=1</formula>
    </cfRule>
    <cfRule type="expression" dxfId="1574" priority="90">
      <formula>COUNTIF(D81,"*"&amp;TEXT($M$11,"@")&amp;"*")=1</formula>
    </cfRule>
    <cfRule type="expression" dxfId="1573" priority="94">
      <formula>COUNTIF(D81,"*"&amp;TEXT($I$11,"@")&amp;"*")=1</formula>
    </cfRule>
    <cfRule type="expression" dxfId="1572" priority="95">
      <formula>COUNTIF(D81,"*"&amp;TEXT($M$10,"@")&amp;"*")=1</formula>
    </cfRule>
    <cfRule type="expression" dxfId="1571" priority="93">
      <formula>COUNTIF(D81,"*"&amp;TEXT($J$11,"@")&amp;"*")=1</formula>
    </cfRule>
    <cfRule type="expression" dxfId="1570" priority="98">
      <formula>COUNTIF(D81,"*"&amp;TEXT($J$10,"@")&amp;"*")=1</formula>
    </cfRule>
    <cfRule type="expression" dxfId="1569" priority="96">
      <formula>COUNTIF(D81,"*"&amp;TEXT($L$10,"@")&amp;"*")=1</formula>
    </cfRule>
    <cfRule type="expression" dxfId="1568" priority="99">
      <formula>COUNTIF(D81,"*"&amp;TEXT($I$10,"@")&amp;"*")=1</formula>
    </cfRule>
    <cfRule type="expression" dxfId="1567" priority="92">
      <formula>COUNTIF(D81,"*"&amp;TEXT($K$11,"@")&amp;"*")=1</formula>
    </cfRule>
  </conditionalFormatting>
  <conditionalFormatting sqref="D102:E104">
    <cfRule type="expression" dxfId="1566" priority="6896">
      <formula>COUNTIF(D102,"*"&amp;TEXT($J$10,"@")&amp;"*")=1</formula>
    </cfRule>
  </conditionalFormatting>
  <conditionalFormatting sqref="D32:F32">
    <cfRule type="expression" dxfId="1565" priority="1385">
      <formula>COUNTIF(D32,"*"&amp;TEXT($I$10,"@")&amp;"*")=1</formula>
    </cfRule>
  </conditionalFormatting>
  <conditionalFormatting sqref="D66:F67">
    <cfRule type="expression" dxfId="1564" priority="1127">
      <formula>COUNTIF(D66,"*"&amp;TEXT($I$11,"@")&amp;"*")=1</formula>
    </cfRule>
    <cfRule type="expression" dxfId="1563" priority="1128">
      <formula>COUNTIF(D66,"*"&amp;TEXT($M$10,"@")&amp;"*")=1</formula>
    </cfRule>
    <cfRule type="expression" dxfId="1562" priority="1129">
      <formula>COUNTIF(D66,"*"&amp;TEXT($L$10,"@")&amp;"*")=1</formula>
    </cfRule>
    <cfRule type="expression" dxfId="1561" priority="1130">
      <formula>COUNTIF(D66,"*"&amp;TEXT($K$10,"@")&amp;"*")=1</formula>
    </cfRule>
    <cfRule type="expression" dxfId="1560" priority="1131">
      <formula>COUNTIF(D66,"*"&amp;TEXT($J$10,"@")&amp;"*")=1</formula>
    </cfRule>
    <cfRule type="expression" dxfId="1559" priority="1132">
      <formula>COUNTIF(D66,"*"&amp;TEXT($I$10,"@")&amp;"*")=1</formula>
    </cfRule>
    <cfRule type="expression" dxfId="1558" priority="1124">
      <formula>COUNTIF(D66,"*"&amp;TEXT($L$11,"@")&amp;"*")=1</formula>
    </cfRule>
    <cfRule type="expression" dxfId="1557" priority="1125">
      <formula>COUNTIF(D66,"*"&amp;TEXT($K$11,"@")&amp;"*")=1</formula>
    </cfRule>
    <cfRule type="expression" dxfId="1556" priority="1126">
      <formula>COUNTIF(D66,"*"&amp;TEXT($J$11,"@")&amp;"*")=1</formula>
    </cfRule>
    <cfRule type="expression" dxfId="1555" priority="1123">
      <formula>COUNTIF(D66,"*"&amp;TEXT($M$11,"@")&amp;"*")=1</formula>
    </cfRule>
  </conditionalFormatting>
  <conditionalFormatting sqref="D69:F72">
    <cfRule type="expression" dxfId="1554" priority="1478">
      <formula>COUNTIF(D69,"*"&amp;TEXT($I$10,"@")&amp;"*")=1</formula>
    </cfRule>
    <cfRule type="expression" dxfId="1553" priority="1477">
      <formula>COUNTIF(D69,"*"&amp;TEXT($J$10,"@")&amp;"*")=1</formula>
    </cfRule>
    <cfRule type="expression" dxfId="1552" priority="1476">
      <formula>COUNTIF(D69,"*"&amp;TEXT($K$10,"@")&amp;"*")=1</formula>
    </cfRule>
    <cfRule type="expression" dxfId="1551" priority="1475">
      <formula>COUNTIF(D69,"*"&amp;TEXT($L$10,"@")&amp;"*")=1</formula>
    </cfRule>
    <cfRule type="expression" dxfId="1550" priority="1474">
      <formula>COUNTIF(D69,"*"&amp;TEXT($M$10,"@")&amp;"*")=1</formula>
    </cfRule>
    <cfRule type="expression" dxfId="1549" priority="1473">
      <formula>COUNTIF(D69,"*"&amp;TEXT($I$11,"@")&amp;"*")=1</formula>
    </cfRule>
    <cfRule type="expression" dxfId="1548" priority="1472">
      <formula>COUNTIF(D69,"*"&amp;TEXT($J$11,"@")&amp;"*")=1</formula>
    </cfRule>
    <cfRule type="expression" dxfId="1547" priority="1471">
      <formula>COUNTIF(D69,"*"&amp;TEXT($K$11,"@")&amp;"*")=1</formula>
    </cfRule>
    <cfRule type="expression" dxfId="1546" priority="1470">
      <formula>COUNTIF(D69,"*"&amp;TEXT($L$11,"@")&amp;"*")=1</formula>
    </cfRule>
    <cfRule type="expression" dxfId="1545" priority="1469">
      <formula>COUNTIF(D69,"*"&amp;TEXT($M$11,"@")&amp;"*")=1</formula>
    </cfRule>
  </conditionalFormatting>
  <conditionalFormatting sqref="D84:F85">
    <cfRule type="expression" dxfId="1544" priority="995">
      <formula>COUNTIF(D84,"*"&amp;TEXT($K$11,"@")&amp;"*")=1</formula>
    </cfRule>
    <cfRule type="expression" dxfId="1543" priority="996">
      <formula>COUNTIF(D84,"*"&amp;TEXT($J$11,"@")&amp;"*")=1</formula>
    </cfRule>
    <cfRule type="expression" dxfId="1542" priority="997">
      <formula>COUNTIF(D84,"*"&amp;TEXT($I$11,"@")&amp;"*")=1</formula>
    </cfRule>
    <cfRule type="expression" dxfId="1541" priority="1001">
      <formula>COUNTIF(D84,"*"&amp;TEXT($J$10,"@")&amp;"*")=1</formula>
    </cfRule>
    <cfRule type="expression" dxfId="1540" priority="993">
      <formula>COUNTIF(D84,"*"&amp;TEXT($M$11,"@")&amp;"*")=1</formula>
    </cfRule>
    <cfRule type="expression" dxfId="1539" priority="1000">
      <formula>COUNTIF(D84,"*"&amp;TEXT($K$10,"@")&amp;"*")=1</formula>
    </cfRule>
    <cfRule type="expression" dxfId="1538" priority="998">
      <formula>COUNTIF(D84,"*"&amp;TEXT($M$10,"@")&amp;"*")=1</formula>
    </cfRule>
    <cfRule type="expression" dxfId="1537" priority="999">
      <formula>COUNTIF(D84,"*"&amp;TEXT($L$10,"@")&amp;"*")=1</formula>
    </cfRule>
    <cfRule type="expression" dxfId="1536" priority="994">
      <formula>COUNTIF(D84,"*"&amp;TEXT($L$11,"@")&amp;"*")=1</formula>
    </cfRule>
  </conditionalFormatting>
  <conditionalFormatting sqref="D87:F87">
    <cfRule type="expression" dxfId="1535" priority="960">
      <formula>COUNTIF(D87,"*"&amp;TEXT($K$10,"@")&amp;"*")=1</formula>
    </cfRule>
    <cfRule type="expression" dxfId="1534" priority="959">
      <formula>COUNTIF(D87,"*"&amp;TEXT($L$10,"@")&amp;"*")=1</formula>
    </cfRule>
    <cfRule type="expression" dxfId="1533" priority="958">
      <formula>COUNTIF(D87,"*"&amp;TEXT($M$10,"@")&amp;"*")=1</formula>
    </cfRule>
    <cfRule type="expression" dxfId="1532" priority="961">
      <formula>COUNTIF(D87,"*"&amp;TEXT($J$10,"@")&amp;"*")=1</formula>
    </cfRule>
    <cfRule type="expression" dxfId="1531" priority="957">
      <formula>COUNTIF(D87,"*"&amp;TEXT($I$11,"@")&amp;"*")=1</formula>
    </cfRule>
    <cfRule type="expression" dxfId="1530" priority="962">
      <formula>COUNTIF(D87,"*"&amp;TEXT($I$10,"@")&amp;"*")=1</formula>
    </cfRule>
    <cfRule type="expression" dxfId="1529" priority="956">
      <formula>COUNTIF(D87,"*"&amp;TEXT($J$11,"@")&amp;"*")=1</formula>
    </cfRule>
    <cfRule type="expression" dxfId="1528" priority="955">
      <formula>COUNTIF(D87,"*"&amp;TEXT($K$11,"@")&amp;"*")=1</formula>
    </cfRule>
    <cfRule type="expression" dxfId="1527" priority="954">
      <formula>COUNTIF(D87,"*"&amp;TEXT($L$11,"@")&amp;"*")=1</formula>
    </cfRule>
    <cfRule type="expression" dxfId="1526" priority="953">
      <formula>COUNTIF(D87,"*"&amp;TEXT($M$11,"@")&amp;"*")=1</formula>
    </cfRule>
  </conditionalFormatting>
  <conditionalFormatting sqref="D102:F104">
    <cfRule type="expression" dxfId="1525" priority="5219">
      <formula>COUNTIF(D102,"*"&amp;TEXT($M$11,"@")&amp;"*")=1</formula>
    </cfRule>
    <cfRule type="expression" dxfId="1524" priority="5227">
      <formula>COUNTIF(D102,"*"&amp;TEXT($I$10,"@")&amp;"*")=1</formula>
    </cfRule>
    <cfRule type="expression" dxfId="1523" priority="5226">
      <formula>COUNTIF(D102,"*"&amp;TEXT($K$10,"@")&amp;"*")=1</formula>
    </cfRule>
    <cfRule type="expression" dxfId="1522" priority="5225">
      <formula>COUNTIF(D102,"*"&amp;TEXT($L$10,"@")&amp;"*")=1</formula>
    </cfRule>
    <cfRule type="expression" dxfId="1521" priority="5224">
      <formula>COUNTIF(D102,"*"&amp;TEXT($M$10,"@")&amp;"*")=1</formula>
    </cfRule>
    <cfRule type="expression" dxfId="1520" priority="5223">
      <formula>COUNTIF(D102,"*"&amp;TEXT($I$11,"@")&amp;"*")=1</formula>
    </cfRule>
    <cfRule type="expression" dxfId="1519" priority="5222">
      <formula>COUNTIF(D102,"*"&amp;TEXT($J$11,"@")&amp;"*")=1</formula>
    </cfRule>
    <cfRule type="expression" dxfId="1518" priority="5221">
      <formula>COUNTIF(D102,"*"&amp;TEXT($K$11,"@")&amp;"*")=1</formula>
    </cfRule>
    <cfRule type="expression" dxfId="1517" priority="5220">
      <formula>COUNTIF(D102,"*"&amp;TEXT($L$11,"@")&amp;"*")=1</formula>
    </cfRule>
  </conditionalFormatting>
  <conditionalFormatting sqref="D86:G86">
    <cfRule type="expression" dxfId="1516" priority="7777">
      <formula>COUNTIF(D86,"*"&amp;TEXT($I$10,"@")&amp;"*")=1</formula>
    </cfRule>
    <cfRule type="expression" dxfId="1515" priority="7768">
      <formula>COUNTIF(D86,"*"&amp;TEXT($M$11,"@")&amp;"*")=1</formula>
    </cfRule>
    <cfRule type="expression" dxfId="1514" priority="7769">
      <formula>COUNTIF(D86,"*"&amp;TEXT($L$11,"@")&amp;"*")=1</formula>
    </cfRule>
    <cfRule type="expression" dxfId="1513" priority="7770">
      <formula>COUNTIF(D86,"*"&amp;TEXT($K$11,"@")&amp;"*")=1</formula>
    </cfRule>
    <cfRule type="expression" dxfId="1512" priority="7771">
      <formula>COUNTIF(D86,"*"&amp;TEXT($J$11,"@")&amp;"*")=1</formula>
    </cfRule>
    <cfRule type="expression" dxfId="1511" priority="7772">
      <formula>COUNTIF(D86,"*"&amp;TEXT($I$11,"@")&amp;"*")=1</formula>
    </cfRule>
    <cfRule type="expression" dxfId="1510" priority="7773">
      <formula>COUNTIF(D86,"*"&amp;TEXT($M$10,"@")&amp;"*")=1</formula>
    </cfRule>
    <cfRule type="expression" dxfId="1509" priority="7774">
      <formula>COUNTIF(D86,"*"&amp;TEXT($L$10,"@")&amp;"*")=1</formula>
    </cfRule>
    <cfRule type="expression" dxfId="1508" priority="7775">
      <formula>COUNTIF(D86,"*"&amp;TEXT($K$10,"@")&amp;"*")=1</formula>
    </cfRule>
    <cfRule type="expression" dxfId="1507" priority="7776">
      <formula>COUNTIF(D86,"*"&amp;TEXT($J$10,"@")&amp;"*")=1</formula>
    </cfRule>
  </conditionalFormatting>
  <conditionalFormatting sqref="E20:E24">
    <cfRule type="expression" dxfId="1506" priority="1443">
      <formula>COUNTIF(E20,"*"&amp;TEXT($J$10,"@")&amp;"*")=1</formula>
    </cfRule>
    <cfRule type="expression" dxfId="1505" priority="1444">
      <formula>COUNTIF(E20,"*"&amp;TEXT($I$10,"@")&amp;"*")=1</formula>
    </cfRule>
    <cfRule type="expression" dxfId="1504" priority="1441">
      <formula>COUNTIF(E20,"*"&amp;TEXT($L$10,"@")&amp;"*")=1</formula>
    </cfRule>
    <cfRule type="expression" dxfId="1503" priority="1438">
      <formula>COUNTIF(E20,"*"&amp;TEXT($J$11,"@")&amp;"*")=1</formula>
    </cfRule>
    <cfRule type="expression" dxfId="1502" priority="1437">
      <formula>COUNTIF(E20,"*"&amp;TEXT($K$11,"@")&amp;"*")=1</formula>
    </cfRule>
    <cfRule type="expression" dxfId="1501" priority="1436">
      <formula>COUNTIF(E20,"*"&amp;TEXT($L$11,"@")&amp;"*")=1</formula>
    </cfRule>
    <cfRule type="expression" dxfId="1500" priority="1435">
      <formula>COUNTIF(E20,"*"&amp;TEXT($M$11,"@")&amp;"*")=1</formula>
    </cfRule>
    <cfRule type="expression" dxfId="1499" priority="1439">
      <formula>COUNTIF(E20,"*"&amp;TEXT($I$11,"@")&amp;"*")=1</formula>
    </cfRule>
    <cfRule type="expression" dxfId="1498" priority="1440">
      <formula>COUNTIF(E20,"*"&amp;TEXT($M$10,"@")&amp;"*")=1</formula>
    </cfRule>
    <cfRule type="expression" dxfId="1497" priority="1442">
      <formula>COUNTIF(E20,"*"&amp;TEXT($K$10,"@")&amp;"*")=1</formula>
    </cfRule>
  </conditionalFormatting>
  <conditionalFormatting sqref="E32:E35">
    <cfRule type="expression" dxfId="1496" priority="1394">
      <formula>COUNTIF(E32,"*"&amp;TEXT($J$10,"@")&amp;"*")=1</formula>
    </cfRule>
  </conditionalFormatting>
  <conditionalFormatting sqref="E37:E46">
    <cfRule type="expression" dxfId="1495" priority="1303">
      <formula>COUNTIF(E37,"*"&amp;TEXT($I$10,"@")&amp;"*")=1</formula>
    </cfRule>
    <cfRule type="expression" dxfId="1494" priority="1302">
      <formula>COUNTIF(E37,"*"&amp;TEXT($J$10,"@")&amp;"*")=1</formula>
    </cfRule>
    <cfRule type="expression" dxfId="1493" priority="1301">
      <formula>COUNTIF(E37,"*"&amp;TEXT($K$10,"@")&amp;"*")=1</formula>
    </cfRule>
    <cfRule type="expression" dxfId="1492" priority="1299">
      <formula>COUNTIF(E37,"*"&amp;TEXT($M$10,"@")&amp;"*")=1</formula>
    </cfRule>
    <cfRule type="expression" dxfId="1491" priority="1298">
      <formula>COUNTIF(E37,"*"&amp;TEXT($I$11,"@")&amp;"*")=1</formula>
    </cfRule>
    <cfRule type="expression" dxfId="1490" priority="1297">
      <formula>COUNTIF(E37,"*"&amp;TEXT($J$11,"@")&amp;"*")=1</formula>
    </cfRule>
    <cfRule type="expression" dxfId="1489" priority="1296">
      <formula>COUNTIF(E37,"*"&amp;TEXT($K$11,"@")&amp;"*")=1</formula>
    </cfRule>
    <cfRule type="expression" dxfId="1488" priority="1295">
      <formula>COUNTIF(E37,"*"&amp;TEXT($L$11,"@")&amp;"*")=1</formula>
    </cfRule>
    <cfRule type="expression" dxfId="1487" priority="1294">
      <formula>COUNTIF(E37,"*"&amp;TEXT($M$11,"@")&amp;"*")=1</formula>
    </cfRule>
    <cfRule type="expression" dxfId="1486" priority="1300">
      <formula>COUNTIF(E37,"*"&amp;TEXT($L$10,"@")&amp;"*")=1</formula>
    </cfRule>
  </conditionalFormatting>
  <conditionalFormatting sqref="E51:E54">
    <cfRule type="expression" dxfId="1485" priority="5287">
      <formula>COUNTIF(E51,"*"&amp;TEXT($I$10,"@")&amp;"*")=1</formula>
    </cfRule>
  </conditionalFormatting>
  <conditionalFormatting sqref="E53 G55 E57">
    <cfRule type="expression" dxfId="1484" priority="11979">
      <formula>COUNTIF(E53,"*"&amp;TEXT($K$10,"@")&amp;"*")=1</formula>
    </cfRule>
    <cfRule type="expression" dxfId="1483" priority="11978">
      <formula>COUNTIF(E53,"*"&amp;TEXT($L$10,"@")&amp;"*")=1</formula>
    </cfRule>
    <cfRule type="expression" dxfId="1482" priority="11977">
      <formula>COUNTIF(E53,"*"&amp;TEXT($M$10,"@")&amp;"*")=1</formula>
    </cfRule>
    <cfRule type="expression" dxfId="1481" priority="11975">
      <formula>COUNTIF(E53,"*"&amp;TEXT($J$11,"@")&amp;"*")=1</formula>
    </cfRule>
    <cfRule type="expression" dxfId="1480" priority="11973">
      <formula>COUNTIF(E53,"*"&amp;TEXT($L$11,"@")&amp;"*")=1</formula>
    </cfRule>
    <cfRule type="expression" dxfId="1479" priority="11972">
      <formula>COUNTIF(E53,"*"&amp;TEXT($M$11,"@")&amp;"*")=1</formula>
    </cfRule>
    <cfRule type="expression" dxfId="1478" priority="11971">
      <formula>$H$115&gt;=1</formula>
    </cfRule>
    <cfRule type="expression" dxfId="1477" priority="11974">
      <formula>COUNTIF(E53,"*"&amp;TEXT($K$11,"@")&amp;"*")=1</formula>
    </cfRule>
    <cfRule type="expression" dxfId="1476" priority="11976">
      <formula>COUNTIF(E53,"*"&amp;TEXT($I$11,"@")&amp;"*")=1</formula>
    </cfRule>
  </conditionalFormatting>
  <conditionalFormatting sqref="E54">
    <cfRule type="expression" dxfId="1475" priority="9288">
      <formula>COUNTIF(E54,"*"&amp;TEXT($M$11,"@")&amp;"*")=1</formula>
    </cfRule>
    <cfRule type="expression" dxfId="1474" priority="9291">
      <formula>COUNTIF(E54,"*"&amp;TEXT($J$11,"@")&amp;"*")=1</formula>
    </cfRule>
    <cfRule type="expression" dxfId="1473" priority="9292">
      <formula>COUNTIF(E54,"*"&amp;TEXT($I$11,"@")&amp;"*")=1</formula>
    </cfRule>
    <cfRule type="expression" dxfId="1472" priority="9296">
      <formula>COUNTIF(E54,"*"&amp;TEXT($J$10,"@")&amp;"*")=1</formula>
    </cfRule>
    <cfRule type="expression" dxfId="1471" priority="9289">
      <formula>COUNTIF(E54,"*"&amp;TEXT($L$11,"@")&amp;"*")=1</formula>
    </cfRule>
    <cfRule type="expression" dxfId="1470" priority="9290">
      <formula>COUNTIF(E54,"*"&amp;TEXT($K$11,"@")&amp;"*")=1</formula>
    </cfRule>
    <cfRule type="expression" dxfId="1469" priority="9293">
      <formula>COUNTIF(E54,"*"&amp;TEXT($M$10,"@")&amp;"*")=1</formula>
    </cfRule>
    <cfRule type="expression" dxfId="1468" priority="9294">
      <formula>COUNTIF(E54,"*"&amp;TEXT($L$10,"@")&amp;"*")=1</formula>
    </cfRule>
    <cfRule type="expression" dxfId="1467" priority="9295">
      <formula>COUNTIF(E54,"*"&amp;TEXT($K$10,"@")&amp;"*")=1</formula>
    </cfRule>
  </conditionalFormatting>
  <conditionalFormatting sqref="E56">
    <cfRule type="expression" dxfId="1466" priority="1283">
      <formula>COUNTIF(E56,"*"&amp;TEXT($I$10,"@")&amp;"*")=1</formula>
    </cfRule>
    <cfRule type="expression" dxfId="1465" priority="1282">
      <formula>COUNTIF(E56,"*"&amp;TEXT($J$10,"@")&amp;"*")=1</formula>
    </cfRule>
    <cfRule type="expression" dxfId="1464" priority="1275">
      <formula>COUNTIF(E56,"*"&amp;TEXT($L$11,"@")&amp;"*")=1</formula>
    </cfRule>
    <cfRule type="expression" dxfId="1463" priority="1274">
      <formula>COUNTIF(E56,"*"&amp;TEXT($M$11,"@")&amp;"*")=1</formula>
    </cfRule>
    <cfRule type="expression" dxfId="1462" priority="1278">
      <formula>COUNTIF(E56,"*"&amp;TEXT($I$11,"@")&amp;"*")=1</formula>
    </cfRule>
    <cfRule type="expression" dxfId="1461" priority="1277">
      <formula>COUNTIF(E56,"*"&amp;TEXT($J$11,"@")&amp;"*")=1</formula>
    </cfRule>
    <cfRule type="expression" dxfId="1460" priority="1276">
      <formula>COUNTIF(E56,"*"&amp;TEXT($K$11,"@")&amp;"*")=1</formula>
    </cfRule>
    <cfRule type="expression" dxfId="1459" priority="1279">
      <formula>COUNTIF(E56,"*"&amp;TEXT($M$10,"@")&amp;"*")=1</formula>
    </cfRule>
    <cfRule type="expression" dxfId="1458" priority="1280">
      <formula>COUNTIF(E56,"*"&amp;TEXT($L$10,"@")&amp;"*")=1</formula>
    </cfRule>
    <cfRule type="expression" dxfId="1457" priority="1281">
      <formula>COUNTIF(E56,"*"&amp;TEXT($K$10,"@")&amp;"*")=1</formula>
    </cfRule>
  </conditionalFormatting>
  <conditionalFormatting sqref="E58:E59">
    <cfRule type="expression" dxfId="1456" priority="1224">
      <formula>COUNTIF(E58,"*"&amp;TEXT($M$11,"@")&amp;"*")=1</formula>
    </cfRule>
    <cfRule type="expression" dxfId="1455" priority="1225">
      <formula>COUNTIF(E58,"*"&amp;TEXT($L$11,"@")&amp;"*")=1</formula>
    </cfRule>
    <cfRule type="expression" dxfId="1454" priority="1226">
      <formula>COUNTIF(E58,"*"&amp;TEXT($K$11,"@")&amp;"*")=1</formula>
    </cfRule>
    <cfRule type="expression" dxfId="1453" priority="1227">
      <formula>COUNTIF(E58,"*"&amp;TEXT($J$11,"@")&amp;"*")=1</formula>
    </cfRule>
    <cfRule type="expression" dxfId="1452" priority="1228">
      <formula>COUNTIF(E58,"*"&amp;TEXT($I$11,"@")&amp;"*")=1</formula>
    </cfRule>
    <cfRule type="expression" dxfId="1451" priority="1232">
      <formula>COUNTIF(E58,"*"&amp;TEXT($J$10,"@")&amp;"*")=1</formula>
    </cfRule>
    <cfRule type="expression" dxfId="1450" priority="1231">
      <formula>COUNTIF(E58,"*"&amp;TEXT($K$10,"@")&amp;"*")=1</formula>
    </cfRule>
    <cfRule type="expression" dxfId="1449" priority="1230">
      <formula>COUNTIF(E58,"*"&amp;TEXT($L$10,"@")&amp;"*")=1</formula>
    </cfRule>
    <cfRule type="expression" dxfId="1448" priority="1229">
      <formula>COUNTIF(E58,"*"&amp;TEXT($M$10,"@")&amp;"*")=1</formula>
    </cfRule>
  </conditionalFormatting>
  <conditionalFormatting sqref="E60">
    <cfRule type="expression" dxfId="1447" priority="3">
      <formula>OR(COUNTIF($I$10:$M$10,"乳")&gt;=1,COUNTIF($I$10:$M$10,"大豆")&gt;=1)</formula>
    </cfRule>
  </conditionalFormatting>
  <conditionalFormatting sqref="E61:E63">
    <cfRule type="expression" dxfId="1446" priority="778">
      <formula>COUNTIF(E61,"*"&amp;TEXT($J$10,"@")&amp;"*")=1</formula>
    </cfRule>
  </conditionalFormatting>
  <conditionalFormatting sqref="E70">
    <cfRule type="expression" dxfId="1445" priority="1468">
      <formula>COUNTIF(E70,"*乳化剤*")&gt;=1</formula>
    </cfRule>
  </conditionalFormatting>
  <conditionalFormatting sqref="E80">
    <cfRule type="expression" dxfId="1444" priority="100">
      <formula>$H$130&gt;=1</formula>
    </cfRule>
  </conditionalFormatting>
  <conditionalFormatting sqref="E83 C83:C87 G122:G134">
    <cfRule type="expression" dxfId="1443" priority="337">
      <formula>COUNTIF(C83,"*"&amp;TEXT($L$10,"@")&amp;"*")=1</formula>
    </cfRule>
    <cfRule type="expression" dxfId="1442" priority="338">
      <formula>COUNTIF(C83,"*"&amp;TEXT($K$10,"@")&amp;"*")=1</formula>
    </cfRule>
    <cfRule type="expression" dxfId="1441" priority="331">
      <formula>COUNTIF(C83,"*"&amp;TEXT($M$11,"@")&amp;"*")=1</formula>
    </cfRule>
    <cfRule type="expression" dxfId="1440" priority="336">
      <formula>COUNTIF(C83,"*"&amp;TEXT($M$10,"@")&amp;"*")=1</formula>
    </cfRule>
    <cfRule type="expression" dxfId="1439" priority="335">
      <formula>COUNTIF(C83,"*"&amp;TEXT($I$11,"@")&amp;"*")=1</formula>
    </cfRule>
    <cfRule type="expression" dxfId="1438" priority="333">
      <formula>COUNTIF(C83,"*"&amp;TEXT($K$11,"@")&amp;"*")=1</formula>
    </cfRule>
    <cfRule type="expression" dxfId="1437" priority="334">
      <formula>COUNTIF(C83,"*"&amp;TEXT($J$11,"@")&amp;"*")=1</formula>
    </cfRule>
    <cfRule type="expression" dxfId="1436" priority="332">
      <formula>COUNTIF(C83,"*"&amp;TEXT($L$11,"@")&amp;"*")=1</formula>
    </cfRule>
  </conditionalFormatting>
  <conditionalFormatting sqref="E83:E85">
    <cfRule type="expression" dxfId="1435" priority="1012">
      <formula>COUNTIF(E83,"*"&amp;TEXT($I$10,"@")&amp;"*")=1</formula>
    </cfRule>
  </conditionalFormatting>
  <conditionalFormatting sqref="E95:E98">
    <cfRule type="expression" dxfId="1434" priority="450">
      <formula>COUNTIF(E95,"*"&amp;TEXT($K$10,"@")&amp;"*")=1</formula>
    </cfRule>
    <cfRule type="expression" dxfId="1433" priority="452">
      <formula>COUNTIF(E95,"*"&amp;TEXT($I$10,"@")&amp;"*")=1</formula>
    </cfRule>
    <cfRule type="expression" dxfId="1432" priority="451">
      <formula>COUNTIF(E95,"*"&amp;TEXT($J$10,"@")&amp;"*")=1</formula>
    </cfRule>
    <cfRule type="expression" dxfId="1431" priority="445">
      <formula>COUNTIF(E95,"*"&amp;TEXT($K$11,"@")&amp;"*")=1</formula>
    </cfRule>
    <cfRule type="expression" dxfId="1430" priority="449">
      <formula>COUNTIF(E95,"*"&amp;TEXT($L$10,"@")&amp;"*")=1</formula>
    </cfRule>
    <cfRule type="expression" dxfId="1429" priority="447">
      <formula>COUNTIF(E95,"*"&amp;TEXT($I$11,"@")&amp;"*")=1</formula>
    </cfRule>
    <cfRule type="expression" dxfId="1428" priority="446">
      <formula>COUNTIF(E95,"*"&amp;TEXT($J$11,"@")&amp;"*")=1</formula>
    </cfRule>
    <cfRule type="expression" dxfId="1427" priority="444">
      <formula>COUNTIF(E95,"*"&amp;TEXT($L$11,"@")&amp;"*")=1</formula>
    </cfRule>
    <cfRule type="expression" dxfId="1426" priority="443">
      <formula>COUNTIF(E95,"*"&amp;TEXT($M$11,"@")&amp;"*")=1</formula>
    </cfRule>
    <cfRule type="expression" dxfId="1425" priority="448">
      <formula>COUNTIF(E95,"*"&amp;TEXT($M$10,"@")&amp;"*")=1</formula>
    </cfRule>
  </conditionalFormatting>
  <conditionalFormatting sqref="E98">
    <cfRule type="expression" dxfId="1424" priority="442">
      <formula>COUNTIF($I$10:$M$10,"乳")&gt;=1</formula>
    </cfRule>
  </conditionalFormatting>
  <conditionalFormatting sqref="E100:E101">
    <cfRule type="expression" dxfId="1423" priority="893">
      <formula>COUNTIF(E100,"*"&amp;TEXT($M$11,"@")&amp;"*")=1</formula>
    </cfRule>
    <cfRule type="expression" dxfId="1422" priority="895">
      <formula>COUNTIF(E100,"*"&amp;TEXT($K$11,"@")&amp;"*")=1</formula>
    </cfRule>
    <cfRule type="expression" dxfId="1421" priority="896">
      <formula>COUNTIF(E100,"*"&amp;TEXT($J$11,"@")&amp;"*")=1</formula>
    </cfRule>
    <cfRule type="expression" dxfId="1420" priority="902">
      <formula>COUNTIF(E100,"*"&amp;TEXT($I$10,"@")&amp;"*")=1</formula>
    </cfRule>
    <cfRule type="expression" dxfId="1419" priority="898">
      <formula>COUNTIF(E100,"*"&amp;TEXT($M$10,"@")&amp;"*")=1</formula>
    </cfRule>
    <cfRule type="expression" dxfId="1418" priority="897">
      <formula>COUNTIF(E100,"*"&amp;TEXT($I$11,"@")&amp;"*")=1</formula>
    </cfRule>
    <cfRule type="expression" dxfId="1417" priority="899">
      <formula>COUNTIF(E100,"*"&amp;TEXT($L$10,"@")&amp;"*")=1</formula>
    </cfRule>
    <cfRule type="expression" dxfId="1416" priority="900">
      <formula>COUNTIF(E100,"*"&amp;TEXT($K$10,"@")&amp;"*")=1</formula>
    </cfRule>
    <cfRule type="expression" dxfId="1415" priority="901">
      <formula>COUNTIF(E100,"*"&amp;TEXT($J$10,"@")&amp;"*")=1</formula>
    </cfRule>
    <cfRule type="expression" dxfId="1414" priority="894">
      <formula>COUNTIF(E100,"*"&amp;TEXT($L$11,"@")&amp;"*")=1</formula>
    </cfRule>
  </conditionalFormatting>
  <conditionalFormatting sqref="E105">
    <cfRule type="expression" dxfId="1413" priority="841">
      <formula>COUNTIF(E105,"*"&amp;TEXT($J$10,"@")&amp;"*")=1</formula>
    </cfRule>
  </conditionalFormatting>
  <conditionalFormatting sqref="E108:E112">
    <cfRule type="expression" dxfId="1412" priority="3108">
      <formula>COUNTIF(E108,"*"&amp;TEXT($M$11,"@")&amp;"*")=1</formula>
    </cfRule>
    <cfRule type="expression" dxfId="1411" priority="3117">
      <formula>COUNTIF(E108,"*"&amp;TEXT($I$10,"@")&amp;"*")=1</formula>
    </cfRule>
    <cfRule type="expression" dxfId="1410" priority="3109">
      <formula>COUNTIF(E108,"*"&amp;TEXT($L$11,"@")&amp;"*")=1</formula>
    </cfRule>
    <cfRule type="expression" dxfId="1409" priority="3110">
      <formula>COUNTIF(E108,"*"&amp;TEXT($K$11,"@")&amp;"*")=1</formula>
    </cfRule>
    <cfRule type="expression" dxfId="1408" priority="3111">
      <formula>COUNTIF(E108,"*"&amp;TEXT($J$11,"@")&amp;"*")=1</formula>
    </cfRule>
    <cfRule type="expression" dxfId="1407" priority="3113">
      <formula>COUNTIF(E108,"*"&amp;TEXT($M$10,"@")&amp;"*")=1</formula>
    </cfRule>
    <cfRule type="expression" dxfId="1406" priority="3114">
      <formula>COUNTIF(E108,"*"&amp;TEXT($L$10,"@")&amp;"*")=1</formula>
    </cfRule>
    <cfRule type="expression" dxfId="1405" priority="3115">
      <formula>COUNTIF(E108,"*"&amp;TEXT($K$10,"@")&amp;"*")=1</formula>
    </cfRule>
    <cfRule type="expression" dxfId="1404" priority="3116">
      <formula>COUNTIF(E108,"*"&amp;TEXT($J$10,"@")&amp;"*")=1</formula>
    </cfRule>
    <cfRule type="expression" dxfId="1403" priority="3112">
      <formula>COUNTIF(E108,"*"&amp;TEXT($I$11,"@")&amp;"*")=1</formula>
    </cfRule>
  </conditionalFormatting>
  <conditionalFormatting sqref="E118:E125">
    <cfRule type="expression" dxfId="1402" priority="58">
      <formula>COUNTIF(E118,"*"&amp;TEXT($M$11,"@")&amp;"*")=1</formula>
    </cfRule>
    <cfRule type="expression" dxfId="1401" priority="60">
      <formula>COUNTIF(E118,"*"&amp;TEXT($K$11,"@")&amp;"*")=1</formula>
    </cfRule>
    <cfRule type="expression" dxfId="1400" priority="61">
      <formula>COUNTIF(E118,"*"&amp;TEXT($J$11,"@")&amp;"*")=1</formula>
    </cfRule>
    <cfRule type="expression" dxfId="1399" priority="62">
      <formula>COUNTIF(E118,"*"&amp;TEXT($I$11,"@")&amp;"*")=1</formula>
    </cfRule>
    <cfRule type="expression" dxfId="1398" priority="63">
      <formula>COUNTIF(E118,"*"&amp;TEXT($M$10,"@")&amp;"*")=1</formula>
    </cfRule>
    <cfRule type="expression" dxfId="1397" priority="64">
      <formula>COUNTIF(E118,"*"&amp;TEXT($L$10,"@")&amp;"*")=1</formula>
    </cfRule>
    <cfRule type="expression" dxfId="1396" priority="59">
      <formula>COUNTIF(E118,"*"&amp;TEXT($L$11,"@")&amp;"*")=1</formula>
    </cfRule>
    <cfRule type="expression" dxfId="1395" priority="66">
      <formula>COUNTIF(E118,"*"&amp;TEXT($J$10,"@")&amp;"*")=1</formula>
    </cfRule>
    <cfRule type="expression" dxfId="1394" priority="67">
      <formula>COUNTIF(E118,"*"&amp;TEXT($I$10,"@")&amp;"*")=1</formula>
    </cfRule>
    <cfRule type="expression" dxfId="1393" priority="65">
      <formula>COUNTIF(E118,"*"&amp;TEXT($K$10,"@")&amp;"*")=1</formula>
    </cfRule>
  </conditionalFormatting>
  <conditionalFormatting sqref="E127:E134">
    <cfRule type="expression" dxfId="1392" priority="460">
      <formula>COUNTIF(E127,"*"&amp;TEXT($L$10,"@")&amp;"*")=1</formula>
    </cfRule>
    <cfRule type="expression" dxfId="1391" priority="459">
      <formula>COUNTIF(E127,"*"&amp;TEXT($M$10,"@")&amp;"*")=1</formula>
    </cfRule>
    <cfRule type="expression" dxfId="1390" priority="458">
      <formula>COUNTIF(E127,"*"&amp;TEXT($I$11,"@")&amp;"*")=1</formula>
    </cfRule>
    <cfRule type="expression" dxfId="1389" priority="461">
      <formula>COUNTIF(E127,"*"&amp;TEXT($K$10,"@")&amp;"*")=1</formula>
    </cfRule>
    <cfRule type="expression" dxfId="1388" priority="462">
      <formula>COUNTIF(E127,"*"&amp;TEXT($J$10,"@")&amp;"*")=1</formula>
    </cfRule>
    <cfRule type="expression" dxfId="1387" priority="455">
      <formula>COUNTIF(E127,"*"&amp;TEXT($L$11,"@")&amp;"*")=1</formula>
    </cfRule>
    <cfRule type="expression" dxfId="1386" priority="456">
      <formula>COUNTIF(E127,"*"&amp;TEXT($K$11,"@")&amp;"*")=1</formula>
    </cfRule>
    <cfRule type="expression" dxfId="1385" priority="457">
      <formula>COUNTIF(E127,"*"&amp;TEXT($J$11,"@")&amp;"*")=1</formula>
    </cfRule>
    <cfRule type="expression" dxfId="1384" priority="454">
      <formula>COUNTIF(E127,"*"&amp;TEXT($M$11,"@")&amp;"*")=1</formula>
    </cfRule>
    <cfRule type="expression" dxfId="1383" priority="463">
      <formula>COUNTIF(E127,"*"&amp;TEXT($I$10,"@")&amp;"*")=1</formula>
    </cfRule>
  </conditionalFormatting>
  <conditionalFormatting sqref="E133">
    <cfRule type="expression" dxfId="1382" priority="45">
      <formula>AND(COUNTIF($I$10:$M$10,"乳")&gt;=1,$E$133="乳化剤")</formula>
    </cfRule>
  </conditionalFormatting>
  <conditionalFormatting sqref="E28:F31">
    <cfRule type="expression" dxfId="1381" priority="10479">
      <formula>COUNTIF(E28,"*"&amp;TEXT($L$11,"@")&amp;"*")=1</formula>
    </cfRule>
    <cfRule type="expression" dxfId="1380" priority="10481">
      <formula>COUNTIF(E28,"*"&amp;TEXT($J$11,"@")&amp;"*")=1</formula>
    </cfRule>
    <cfRule type="expression" dxfId="1379" priority="10482">
      <formula>COUNTIF(E28,"*"&amp;TEXT($I$11,"@")&amp;"*")=1</formula>
    </cfRule>
    <cfRule type="expression" dxfId="1378" priority="10483">
      <formula>COUNTIF(E28,"*"&amp;TEXT($M$10,"@")&amp;"*")=1</formula>
    </cfRule>
    <cfRule type="expression" dxfId="1377" priority="10484">
      <formula>COUNTIF(E28,"*"&amp;TEXT($L$10,"@")&amp;"*")=1</formula>
    </cfRule>
    <cfRule type="expression" dxfId="1376" priority="10485">
      <formula>COUNTIF(E28,"*"&amp;TEXT($K$10,"@")&amp;"*")=1</formula>
    </cfRule>
    <cfRule type="expression" dxfId="1375" priority="10486">
      <formula>COUNTIF(E28,"*"&amp;TEXT($J$10,"@")&amp;"*")=1</formula>
    </cfRule>
    <cfRule type="expression" dxfId="1374" priority="10487">
      <formula>COUNTIF(E28,"*"&amp;TEXT($I$10,"@")&amp;"*")=1</formula>
    </cfRule>
    <cfRule type="expression" dxfId="1373" priority="10480">
      <formula>COUNTIF(E28,"*"&amp;TEXT($K$11,"@")&amp;"*")=1</formula>
    </cfRule>
    <cfRule type="expression" dxfId="1372" priority="10478">
      <formula>COUNTIF(E28,"*"&amp;TEXT($M$11,"@")&amp;"*")=1</formula>
    </cfRule>
  </conditionalFormatting>
  <conditionalFormatting sqref="E47:F48">
    <cfRule type="expression" dxfId="1371" priority="9587">
      <formula>COUNTIF(E47,"*"&amp;TEXT($I$10,"@")&amp;"*")=1</formula>
    </cfRule>
    <cfRule type="expression" dxfId="1370" priority="9582">
      <formula>COUNTIF(E47,"*"&amp;TEXT($I$11,"@")&amp;"*")=1</formula>
    </cfRule>
    <cfRule type="expression" dxfId="1369" priority="9584">
      <formula>COUNTIF(E47,"*"&amp;TEXT($L$10,"@")&amp;"*")=1</formula>
    </cfRule>
    <cfRule type="expression" dxfId="1368" priority="9580">
      <formula>COUNTIF(E47,"*"&amp;TEXT($K$11,"@")&amp;"*")=1</formula>
    </cfRule>
    <cfRule type="expression" dxfId="1367" priority="9581">
      <formula>COUNTIF(E47,"*"&amp;TEXT($J$11,"@")&amp;"*")=1</formula>
    </cfRule>
    <cfRule type="expression" dxfId="1366" priority="9583">
      <formula>COUNTIF(E47,"*"&amp;TEXT($M$10,"@")&amp;"*")=1</formula>
    </cfRule>
    <cfRule type="expression" dxfId="1365" priority="9586">
      <formula>COUNTIF(E47,"*"&amp;TEXT($J$10,"@")&amp;"*")=1</formula>
    </cfRule>
    <cfRule type="expression" dxfId="1364" priority="9585">
      <formula>COUNTIF(E47,"*"&amp;TEXT($K$10,"@")&amp;"*")=1</formula>
    </cfRule>
    <cfRule type="expression" dxfId="1363" priority="9578">
      <formula>COUNTIF(E47,"*"&amp;TEXT($M$11,"@")&amp;"*")=1</formula>
    </cfRule>
    <cfRule type="expression" dxfId="1362" priority="9579">
      <formula>COUNTIF(E47,"*"&amp;TEXT($L$11,"@")&amp;"*")=1</formula>
    </cfRule>
  </conditionalFormatting>
  <conditionalFormatting sqref="E79:F80">
    <cfRule type="expression" dxfId="1361" priority="107">
      <formula>COUNTIF(E79,"*"&amp;TEXT($L$10,"@")&amp;"*")=1</formula>
    </cfRule>
    <cfRule type="expression" dxfId="1360" priority="109">
      <formula>COUNTIF(E79,"*"&amp;TEXT($I$10,"@")&amp;"*")=1</formula>
    </cfRule>
    <cfRule type="expression" dxfId="1359" priority="101">
      <formula>COUNTIF(E79,"*"&amp;TEXT($M$11,"@")&amp;"*")=1</formula>
    </cfRule>
    <cfRule type="expression" dxfId="1358" priority="108">
      <formula>COUNTIF(E79,"*"&amp;TEXT($K$10,"@")&amp;"*")=1</formula>
    </cfRule>
    <cfRule type="expression" dxfId="1357" priority="102">
      <formula>COUNTIF(E79,"*"&amp;TEXT($L$11,"@")&amp;"*")=1</formula>
    </cfRule>
    <cfRule type="expression" dxfId="1356" priority="106">
      <formula>COUNTIF(E79,"*"&amp;TEXT($M$10,"@")&amp;"*")=1</formula>
    </cfRule>
    <cfRule type="expression" dxfId="1355" priority="105">
      <formula>COUNTIF(E79,"*"&amp;TEXT($I$11,"@")&amp;"*")=1</formula>
    </cfRule>
    <cfRule type="expression" dxfId="1354" priority="104">
      <formula>COUNTIF(E79,"*"&amp;TEXT($J$11,"@")&amp;"*")=1</formula>
    </cfRule>
    <cfRule type="expression" dxfId="1353" priority="103">
      <formula>COUNTIF(E79,"*"&amp;TEXT($K$11,"@")&amp;"*")=1</formula>
    </cfRule>
  </conditionalFormatting>
  <conditionalFormatting sqref="E91:F94">
    <cfRule type="expression" dxfId="1352" priority="7386">
      <formula>COUNTIF(E91,"*"&amp;TEXT($J$10,"@")&amp;"*")=1</formula>
    </cfRule>
  </conditionalFormatting>
  <conditionalFormatting sqref="E115:F117 F110:F112 F119:F127">
    <cfRule type="expression" dxfId="1351" priority="1517">
      <formula>COUNTIF(E110,"*"&amp;TEXT($I$11,"@")&amp;"*")=1</formula>
    </cfRule>
    <cfRule type="expression" dxfId="1350" priority="1519">
      <formula>COUNTIF(E110,"*"&amp;TEXT($L$10,"@")&amp;"*")=1</formula>
    </cfRule>
    <cfRule type="expression" dxfId="1349" priority="1520">
      <formula>COUNTIF(E110,"*"&amp;TEXT($K$10,"@")&amp;"*")=1</formula>
    </cfRule>
    <cfRule type="expression" dxfId="1348" priority="1521">
      <formula>COUNTIF(E110,"*"&amp;TEXT($J$10,"@")&amp;"*")=1</formula>
    </cfRule>
    <cfRule type="expression" dxfId="1347" priority="1522">
      <formula>COUNTIF(E110,"*"&amp;TEXT($I$10,"@")&amp;"*")=1</formula>
    </cfRule>
    <cfRule type="expression" dxfId="1346" priority="1518">
      <formula>COUNTIF(E110,"*"&amp;TEXT($M$10,"@")&amp;"*")=1</formula>
    </cfRule>
    <cfRule type="expression" dxfId="1345" priority="1515">
      <formula>COUNTIF(E110,"*"&amp;TEXT($K$11,"@")&amp;"*")=1</formula>
    </cfRule>
    <cfRule type="expression" dxfId="1344" priority="1514">
      <formula>COUNTIF(E110,"*"&amp;TEXT($L$11,"@")&amp;"*")=1</formula>
    </cfRule>
    <cfRule type="expression" dxfId="1343" priority="1513">
      <formula>COUNTIF(E110,"*"&amp;TEXT($M$11,"@")&amp;"*")=1</formula>
    </cfRule>
    <cfRule type="expression" dxfId="1342" priority="1516">
      <formula>COUNTIF(E110,"*"&amp;TEXT($J$11,"@")&amp;"*")=1</formula>
    </cfRule>
  </conditionalFormatting>
  <conditionalFormatting sqref="E25:G25">
    <cfRule type="expression" dxfId="1341" priority="10773">
      <formula>COUNTIF(E25,"*"&amp;TEXT($M$10,"@")&amp;"*")=1</formula>
    </cfRule>
    <cfRule type="expression" dxfId="1340" priority="10770">
      <formula>COUNTIF(E25,"*"&amp;TEXT($K$11,"@")&amp;"*")=1</formula>
    </cfRule>
    <cfRule type="expression" dxfId="1339" priority="10768">
      <formula>COUNTIF(E25,"*"&amp;TEXT($M$11,"@")&amp;"*")=1</formula>
    </cfRule>
    <cfRule type="expression" dxfId="1338" priority="10769">
      <formula>COUNTIF(E25,"*"&amp;TEXT($L$11,"@")&amp;"*")=1</formula>
    </cfRule>
    <cfRule type="expression" dxfId="1337" priority="10771">
      <formula>COUNTIF(E25,"*"&amp;TEXT($J$11,"@")&amp;"*")=1</formula>
    </cfRule>
    <cfRule type="expression" dxfId="1336" priority="10777">
      <formula>COUNTIF(E25,"*"&amp;TEXT($I$10,"@")&amp;"*")=1</formula>
    </cfRule>
    <cfRule type="expression" dxfId="1335" priority="10774">
      <formula>COUNTIF(E25,"*"&amp;TEXT($L$10,"@")&amp;"*")=1</formula>
    </cfRule>
    <cfRule type="expression" dxfId="1334" priority="10776">
      <formula>COUNTIF(E25,"*"&amp;TEXT($J$10,"@")&amp;"*")=1</formula>
    </cfRule>
    <cfRule type="expression" dxfId="1333" priority="10772">
      <formula>COUNTIF(E25,"*"&amp;TEXT($I$11,"@")&amp;"*")=1</formula>
    </cfRule>
    <cfRule type="expression" dxfId="1332" priority="10775">
      <formula>COUNTIF(E25,"*"&amp;TEXT($K$10,"@")&amp;"*")=1</formula>
    </cfRule>
  </conditionalFormatting>
  <conditionalFormatting sqref="E57:G59">
    <cfRule type="expression" dxfId="1331" priority="1213">
      <formula>COUNTIF(E57,"*"&amp;TEXT($I$10,"@")&amp;"*")=1</formula>
    </cfRule>
  </conditionalFormatting>
  <conditionalFormatting sqref="E63:G65">
    <cfRule type="expression" dxfId="1330" priority="751">
      <formula>COUNTIF(E63,"*"&amp;TEXT($L$11,"@")&amp;"*")=1</formula>
    </cfRule>
    <cfRule type="expression" dxfId="1329" priority="752">
      <formula>COUNTIF(E63,"*"&amp;TEXT($K$11,"@")&amp;"*")=1</formula>
    </cfRule>
    <cfRule type="expression" dxfId="1328" priority="754">
      <formula>COUNTIF(E63,"*"&amp;TEXT($I$11,"@")&amp;"*")=1</formula>
    </cfRule>
    <cfRule type="expression" dxfId="1327" priority="755">
      <formula>COUNTIF(E63,"*"&amp;TEXT($M$10,"@")&amp;"*")=1</formula>
    </cfRule>
    <cfRule type="expression" dxfId="1326" priority="750">
      <formula>COUNTIF(E63,"*"&amp;TEXT($M$11,"@")&amp;"*")=1</formula>
    </cfRule>
    <cfRule type="expression" dxfId="1325" priority="753">
      <formula>COUNTIF(E63,"*"&amp;TEXT($J$11,"@")&amp;"*")=1</formula>
    </cfRule>
    <cfRule type="expression" dxfId="1324" priority="759">
      <formula>COUNTIF(E63,"*"&amp;TEXT($I$10,"@")&amp;"*")=1</formula>
    </cfRule>
    <cfRule type="expression" dxfId="1323" priority="757">
      <formula>COUNTIF(E63,"*"&amp;TEXT($K$10,"@")&amp;"*")=1</formula>
    </cfRule>
    <cfRule type="expression" dxfId="1322" priority="756">
      <formula>COUNTIF(E63,"*"&amp;TEXT($L$10,"@")&amp;"*")=1</formula>
    </cfRule>
  </conditionalFormatting>
  <conditionalFormatting sqref="E64:G65">
    <cfRule type="expression" dxfId="1321" priority="8776">
      <formula>COUNTIF(E64,"*"&amp;TEXT($J$10,"@")&amp;"*")=1</formula>
    </cfRule>
  </conditionalFormatting>
  <conditionalFormatting sqref="E91:G94">
    <cfRule type="expression" dxfId="1320" priority="5246">
      <formula>COUNTIF(E91,"*"&amp;TEXT($K$10,"@")&amp;"*")=1</formula>
    </cfRule>
    <cfRule type="expression" dxfId="1319" priority="5247">
      <formula>COUNTIF(E91,"*"&amp;TEXT($I$10,"@")&amp;"*")=1</formula>
    </cfRule>
    <cfRule type="expression" dxfId="1318" priority="5240">
      <formula>COUNTIF(E91,"*"&amp;TEXT($L$11,"@")&amp;"*")=1</formula>
    </cfRule>
    <cfRule type="expression" dxfId="1317" priority="5239">
      <formula>COUNTIF(E91,"*"&amp;TEXT($M$11,"@")&amp;"*")=1</formula>
    </cfRule>
    <cfRule type="expression" dxfId="1316" priority="5241">
      <formula>COUNTIF(E91,"*"&amp;TEXT($K$11,"@")&amp;"*")=1</formula>
    </cfRule>
    <cfRule type="expression" dxfId="1315" priority="5242">
      <formula>COUNTIF(E91,"*"&amp;TEXT($J$11,"@")&amp;"*")=1</formula>
    </cfRule>
    <cfRule type="expression" dxfId="1314" priority="5243">
      <formula>COUNTIF(E91,"*"&amp;TEXT($I$11,"@")&amp;"*")=1</formula>
    </cfRule>
    <cfRule type="expression" dxfId="1313" priority="5244">
      <formula>COUNTIF(E91,"*"&amp;TEXT($M$10,"@")&amp;"*")=1</formula>
    </cfRule>
    <cfRule type="expression" dxfId="1312" priority="5245">
      <formula>COUNTIF(E91,"*"&amp;TEXT($L$10,"@")&amp;"*")=1</formula>
    </cfRule>
  </conditionalFormatting>
  <conditionalFormatting sqref="E105:G105">
    <cfRule type="expression" dxfId="1311" priority="822">
      <formula>COUNTIF(E105,"*"&amp;TEXT($I$10,"@")&amp;"*")=1</formula>
    </cfRule>
    <cfRule type="expression" dxfId="1310" priority="818">
      <formula>COUNTIF(E105,"*"&amp;TEXT($M$10,"@")&amp;"*")=1</formula>
    </cfRule>
    <cfRule type="expression" dxfId="1309" priority="817">
      <formula>COUNTIF(E105,"*"&amp;TEXT($I$11,"@")&amp;"*")=1</formula>
    </cfRule>
    <cfRule type="expression" dxfId="1308" priority="816">
      <formula>COUNTIF(E105,"*"&amp;TEXT($J$11,"@")&amp;"*")=1</formula>
    </cfRule>
    <cfRule type="expression" dxfId="1307" priority="815">
      <formula>COUNTIF(E105,"*"&amp;TEXT($K$11,"@")&amp;"*")=1</formula>
    </cfRule>
    <cfRule type="expression" dxfId="1306" priority="814">
      <formula>COUNTIF(E105,"*"&amp;TEXT($L$11,"@")&amp;"*")=1</formula>
    </cfRule>
    <cfRule type="expression" dxfId="1305" priority="813">
      <formula>COUNTIF(E105,"*"&amp;TEXT($M$11,"@")&amp;"*")=1</formula>
    </cfRule>
    <cfRule type="expression" dxfId="1304" priority="819">
      <formula>COUNTIF(E105,"*"&amp;TEXT($L$10,"@")&amp;"*")=1</formula>
    </cfRule>
    <cfRule type="expression" dxfId="1303" priority="820">
      <formula>COUNTIF(E105,"*"&amp;TEXT($K$10,"@")&amp;"*")=1</formula>
    </cfRule>
  </conditionalFormatting>
  <conditionalFormatting sqref="F20:F22">
    <cfRule type="expression" dxfId="1302" priority="10936">
      <formula>COUNTIF(F20,"*"&amp;TEXT($J$10,"@")&amp;"*")=1</formula>
    </cfRule>
    <cfRule type="expression" dxfId="1301" priority="10937">
      <formula>COUNTIF(F20,"*"&amp;TEXT($I$10,"@")&amp;"*")=1</formula>
    </cfRule>
    <cfRule type="expression" dxfId="1300" priority="10935">
      <formula>COUNTIF(F20,"*"&amp;TEXT($K$10,"@")&amp;"*")=1</formula>
    </cfRule>
    <cfRule type="expression" dxfId="1299" priority="10932">
      <formula>COUNTIF(F20,"*"&amp;TEXT($I$11,"@")&amp;"*")=1</formula>
    </cfRule>
    <cfRule type="expression" dxfId="1298" priority="10934">
      <formula>COUNTIF(F20,"*"&amp;TEXT($L$10,"@")&amp;"*")=1</formula>
    </cfRule>
    <cfRule type="expression" dxfId="1297" priority="10933">
      <formula>COUNTIF(F20,"*"&amp;TEXT($M$10,"@")&amp;"*")=1</formula>
    </cfRule>
    <cfRule type="expression" dxfId="1296" priority="10928">
      <formula>COUNTIF(F20,"*"&amp;TEXT($M$11,"@")&amp;"*")=1</formula>
    </cfRule>
    <cfRule type="expression" dxfId="1295" priority="10929">
      <formula>COUNTIF(F20,"*"&amp;TEXT($L$11,"@")&amp;"*")=1</formula>
    </cfRule>
    <cfRule type="expression" dxfId="1294" priority="10930">
      <formula>COUNTIF(F20,"*"&amp;TEXT($K$11,"@")&amp;"*")=1</formula>
    </cfRule>
    <cfRule type="expression" dxfId="1293" priority="10931">
      <formula>COUNTIF(F20,"*"&amp;TEXT($J$11,"@")&amp;"*")=1</formula>
    </cfRule>
  </conditionalFormatting>
  <conditionalFormatting sqref="F22">
    <cfRule type="expression" dxfId="1292" priority="294">
      <formula>COUNTIF($I$10:$M$11,"*牛*")&gt;=1</formula>
    </cfRule>
  </conditionalFormatting>
  <conditionalFormatting sqref="F24">
    <cfRule type="expression" dxfId="1291" priority="1432">
      <formula>COUNTIF(F24,"*"&amp;TEXT($K$10,"@")&amp;"*")=1</formula>
    </cfRule>
    <cfRule type="expression" dxfId="1290" priority="1433">
      <formula>COUNTIF(F24,"*"&amp;TEXT($J$10,"@")&amp;"*")=1</formula>
    </cfRule>
    <cfRule type="expression" dxfId="1289" priority="1425">
      <formula>COUNTIF(F24,"*"&amp;TEXT($M$11,"@")&amp;"*")=1</formula>
    </cfRule>
    <cfRule type="expression" dxfId="1288" priority="1434">
      <formula>COUNTIF(F24,"*"&amp;TEXT($I$10,"@")&amp;"*")=1</formula>
    </cfRule>
    <cfRule type="expression" dxfId="1287" priority="1426">
      <formula>COUNTIF(F24,"*"&amp;TEXT($L$11,"@")&amp;"*")=1</formula>
    </cfRule>
    <cfRule type="expression" dxfId="1286" priority="1427">
      <formula>COUNTIF(F24,"*"&amp;TEXT($K$11,"@")&amp;"*")=1</formula>
    </cfRule>
    <cfRule type="expression" dxfId="1285" priority="1428">
      <formula>COUNTIF(F24,"*"&amp;TEXT($J$11,"@")&amp;"*")=1</formula>
    </cfRule>
    <cfRule type="expression" dxfId="1284" priority="1429">
      <formula>COUNTIF(F24,"*"&amp;TEXT($I$11,"@")&amp;"*")=1</formula>
    </cfRule>
    <cfRule type="expression" dxfId="1283" priority="1430">
      <formula>COUNTIF(F24,"*"&amp;TEXT($M$10,"@")&amp;"*")=1</formula>
    </cfRule>
    <cfRule type="expression" dxfId="1282" priority="1431">
      <formula>COUNTIF(F24,"*"&amp;TEXT($L$10,"@")&amp;"*")=1</formula>
    </cfRule>
  </conditionalFormatting>
  <conditionalFormatting sqref="F32">
    <cfRule type="expression" dxfId="1281" priority="1378">
      <formula>COUNTIF(F32,"*"&amp;TEXT($K$11,"@")&amp;"*")=1</formula>
    </cfRule>
    <cfRule type="expression" dxfId="1280" priority="1376">
      <formula>COUNTIF(F32,"*"&amp;TEXT($M$11,"@")&amp;"*")=1</formula>
    </cfRule>
    <cfRule type="expression" dxfId="1279" priority="1377">
      <formula>COUNTIF(F32,"*"&amp;TEXT($L$11,"@")&amp;"*")=1</formula>
    </cfRule>
    <cfRule type="expression" dxfId="1278" priority="1379">
      <formula>COUNTIF(F32,"*"&amp;TEXT($J$11,"@")&amp;"*")=1</formula>
    </cfRule>
    <cfRule type="expression" dxfId="1277" priority="1380">
      <formula>COUNTIF(F32,"*"&amp;TEXT($I$11,"@")&amp;"*")=1</formula>
    </cfRule>
    <cfRule type="expression" dxfId="1276" priority="1381">
      <formula>COUNTIF(F32,"*"&amp;TEXT($M$10,"@")&amp;"*")=1</formula>
    </cfRule>
    <cfRule type="expression" dxfId="1275" priority="1382">
      <formula>COUNTIF(F32,"*"&amp;TEXT($L$10,"@")&amp;"*")=1</formula>
    </cfRule>
    <cfRule type="expression" dxfId="1274" priority="1383">
      <formula>COUNTIF(F32,"*"&amp;TEXT($K$10,"@")&amp;"*")=1</formula>
    </cfRule>
    <cfRule type="expression" dxfId="1273" priority="1384">
      <formula>COUNTIF(F32,"*"&amp;TEXT($J$10,"@")&amp;"*")=1</formula>
    </cfRule>
  </conditionalFormatting>
  <conditionalFormatting sqref="F33:F45">
    <cfRule type="expression" dxfId="1272" priority="1497">
      <formula>COUNTIF(F33,"*"&amp;TEXT($L$10,"@")&amp;"*")=1</formula>
    </cfRule>
    <cfRule type="expression" dxfId="1271" priority="1500">
      <formula>COUNTIF(F33,"*"&amp;TEXT($I$10,"@")&amp;"*")=1</formula>
    </cfRule>
    <cfRule type="expression" dxfId="1270" priority="1498">
      <formula>COUNTIF(F33,"*"&amp;TEXT($K$10,"@")&amp;"*")=1</formula>
    </cfRule>
    <cfRule type="expression" dxfId="1269" priority="1499">
      <formula>COUNTIF(F33,"*"&amp;TEXT($J$10,"@")&amp;"*")=1</formula>
    </cfRule>
    <cfRule type="expression" dxfId="1268" priority="1491">
      <formula>COUNTIF(F33,"*"&amp;TEXT($M$11,"@")&amp;"*")=1</formula>
    </cfRule>
    <cfRule type="expression" dxfId="1267" priority="1492">
      <formula>COUNTIF(F33,"*"&amp;TEXT($L$11,"@")&amp;"*")=1</formula>
    </cfRule>
    <cfRule type="expression" dxfId="1266" priority="1493">
      <formula>COUNTIF(F33,"*"&amp;TEXT($K$11,"@")&amp;"*")=1</formula>
    </cfRule>
    <cfRule type="expression" dxfId="1265" priority="1494">
      <formula>COUNTIF(F33,"*"&amp;TEXT($J$11,"@")&amp;"*")=1</formula>
    </cfRule>
    <cfRule type="expression" dxfId="1264" priority="1495">
      <formula>COUNTIF(F33,"*"&amp;TEXT($I$11,"@")&amp;"*")=1</formula>
    </cfRule>
    <cfRule type="expression" dxfId="1263" priority="1496">
      <formula>COUNTIF(F33,"*"&amp;TEXT($M$10,"@")&amp;"*")=1</formula>
    </cfRule>
  </conditionalFormatting>
  <conditionalFormatting sqref="F43">
    <cfRule type="expression" dxfId="1262" priority="297">
      <formula>COUNTIF($I$10:$M$11,"*鶏*")&gt;=1</formula>
    </cfRule>
  </conditionalFormatting>
  <conditionalFormatting sqref="F45">
    <cfRule type="expression" dxfId="1261" priority="1490">
      <formula>COUNTIF(F45,"*乳化剤*")&gt;=1</formula>
    </cfRule>
  </conditionalFormatting>
  <conditionalFormatting sqref="F50:F52">
    <cfRule type="expression" dxfId="1260" priority="9378">
      <formula>COUNTIF(F50,"*"&amp;TEXT($M$11,"@")&amp;"*")=1</formula>
    </cfRule>
    <cfRule type="expression" dxfId="1259" priority="9379">
      <formula>COUNTIF(F50,"*"&amp;TEXT($L$11,"@")&amp;"*")=1</formula>
    </cfRule>
    <cfRule type="expression" dxfId="1258" priority="9380">
      <formula>COUNTIF(F50,"*"&amp;TEXT($K$11,"@")&amp;"*")=1</formula>
    </cfRule>
    <cfRule type="expression" dxfId="1257" priority="9382">
      <formula>COUNTIF(F50,"*"&amp;TEXT($I$11,"@")&amp;"*")=1</formula>
    </cfRule>
    <cfRule type="expression" dxfId="1256" priority="9381">
      <formula>COUNTIF(F50,"*"&amp;TEXT($J$11,"@")&amp;"*")=1</formula>
    </cfRule>
    <cfRule type="expression" dxfId="1255" priority="9383">
      <formula>COUNTIF(F50,"*"&amp;TEXT($M$10,"@")&amp;"*")=1</formula>
    </cfRule>
    <cfRule type="expression" dxfId="1254" priority="9384">
      <formula>COUNTIF(F50,"*"&amp;TEXT($L$10,"@")&amp;"*")=1</formula>
    </cfRule>
    <cfRule type="expression" dxfId="1253" priority="9386">
      <formula>COUNTIF(F50,"*"&amp;TEXT($J$10,"@")&amp;"*")=1</formula>
    </cfRule>
    <cfRule type="expression" dxfId="1252" priority="9385">
      <formula>COUNTIF(F50,"*"&amp;TEXT($K$10,"@")&amp;"*")=1</formula>
    </cfRule>
  </conditionalFormatting>
  <conditionalFormatting sqref="F50:F56">
    <cfRule type="expression" dxfId="1251" priority="1273">
      <formula>COUNTIF(F50,"*"&amp;TEXT($I$10,"@")&amp;"*")=1</formula>
    </cfRule>
  </conditionalFormatting>
  <conditionalFormatting sqref="F53">
    <cfRule type="expression" dxfId="1250" priority="11998">
      <formula>$H$120&gt;=1</formula>
    </cfRule>
    <cfRule type="expression" dxfId="1249" priority="11999">
      <formula>COUNTIF(F53,"*"&amp;TEXT($M$11,"@")&amp;"*")=1</formula>
    </cfRule>
    <cfRule type="expression" dxfId="1248" priority="12000">
      <formula>COUNTIF(F53,"*"&amp;TEXT($L$11,"@")&amp;"*")=1</formula>
    </cfRule>
    <cfRule type="expression" dxfId="1247" priority="12001">
      <formula>COUNTIF(F53,"*"&amp;TEXT($K$11,"@")&amp;"*")=1</formula>
    </cfRule>
    <cfRule type="expression" dxfId="1246" priority="12002">
      <formula>COUNTIF(F53,"*"&amp;TEXT($J$11,"@")&amp;"*")=1</formula>
    </cfRule>
    <cfRule type="expression" dxfId="1245" priority="12003">
      <formula>COUNTIF(F53,"*"&amp;TEXT($I$11,"@")&amp;"*")=1</formula>
    </cfRule>
    <cfRule type="expression" dxfId="1244" priority="12004">
      <formula>COUNTIF(F53,"*"&amp;TEXT($M$10,"@")&amp;"*")=1</formula>
    </cfRule>
    <cfRule type="expression" dxfId="1243" priority="12005">
      <formula>COUNTIF(F53,"*"&amp;TEXT($L$10,"@")&amp;"*")=1</formula>
    </cfRule>
    <cfRule type="expression" dxfId="1242" priority="12006">
      <formula>COUNTIF(F53,"*"&amp;TEXT($K$10,"@")&amp;"*")=1</formula>
    </cfRule>
  </conditionalFormatting>
  <conditionalFormatting sqref="F54:F56">
    <cfRule type="expression" dxfId="1241" priority="1267">
      <formula>COUNTIF(F54,"*"&amp;TEXT($J$11,"@")&amp;"*")=1</formula>
    </cfRule>
    <cfRule type="expression" dxfId="1240" priority="1268">
      <formula>COUNTIF(F54,"*"&amp;TEXT($I$11,"@")&amp;"*")=1</formula>
    </cfRule>
    <cfRule type="expression" dxfId="1239" priority="1271">
      <formula>COUNTIF(F54,"*"&amp;TEXT($K$10,"@")&amp;"*")=1</formula>
    </cfRule>
    <cfRule type="expression" dxfId="1238" priority="1272">
      <formula>COUNTIF(F54,"*"&amp;TEXT($J$10,"@")&amp;"*")=1</formula>
    </cfRule>
    <cfRule type="expression" dxfId="1237" priority="1269">
      <formula>COUNTIF(F54,"*"&amp;TEXT($M$10,"@")&amp;"*")=1</formula>
    </cfRule>
    <cfRule type="expression" dxfId="1236" priority="1270">
      <formula>COUNTIF(F54,"*"&amp;TEXT($L$10,"@")&amp;"*")=1</formula>
    </cfRule>
    <cfRule type="expression" dxfId="1235" priority="1266">
      <formula>COUNTIF(F54,"*"&amp;TEXT($K$11,"@")&amp;"*")=1</formula>
    </cfRule>
    <cfRule type="expression" dxfId="1234" priority="1265">
      <formula>COUNTIF(F54,"*"&amp;TEXT($L$11,"@")&amp;"*")=1</formula>
    </cfRule>
    <cfRule type="expression" dxfId="1233" priority="1264">
      <formula>COUNTIF(F54,"*"&amp;TEXT($M$11,"@")&amp;"*")=1</formula>
    </cfRule>
  </conditionalFormatting>
  <conditionalFormatting sqref="F55">
    <cfRule type="expression" dxfId="1232" priority="9">
      <formula>OR(COUNTIF($I$10:$M$10,"小麦")&gt;=1,COUNTIF($I$10:$M$10,"大豆")&gt;=1)</formula>
    </cfRule>
  </conditionalFormatting>
  <conditionalFormatting sqref="F79:F80">
    <cfRule type="expression" dxfId="1231" priority="148">
      <formula>COUNTIF(F79,"*"&amp;TEXT($J$10,"@")&amp;"*")=1</formula>
    </cfRule>
  </conditionalFormatting>
  <conditionalFormatting sqref="F84:F85">
    <cfRule type="expression" dxfId="1230" priority="1002">
      <formula>COUNTIF(F84,"*"&amp;TEXT($I$10,"@")&amp;"*")=1</formula>
    </cfRule>
  </conditionalFormatting>
  <conditionalFormatting sqref="F93">
    <cfRule type="expression" dxfId="1229" priority="634">
      <formula>COUNTIF($I$10:$M$10,"乳")&gt;=1</formula>
    </cfRule>
  </conditionalFormatting>
  <conditionalFormatting sqref="F94">
    <cfRule type="expression" dxfId="1228" priority="1523">
      <formula>COUNTIF(F94,"*乳化剤*")&gt;=1</formula>
    </cfRule>
  </conditionalFormatting>
  <conditionalFormatting sqref="F95">
    <cfRule type="expression" dxfId="1227" priority="931">
      <formula>COUNTIF(F95,"*"&amp;TEXT($J$10,"@")&amp;"*")=1</formula>
    </cfRule>
  </conditionalFormatting>
  <conditionalFormatting sqref="F95:F100">
    <cfRule type="expression" dxfId="1226" priority="932">
      <formula>COUNTIF(F95,"*"&amp;TEXT($I$10,"@")&amp;"*")=1</formula>
    </cfRule>
    <cfRule type="expression" dxfId="1225" priority="925">
      <formula>COUNTIF(F95,"*"&amp;TEXT($K$11,"@")&amp;"*")=1</formula>
    </cfRule>
    <cfRule type="expression" dxfId="1224" priority="923">
      <formula>COUNTIF(F95,"*"&amp;TEXT($M$11,"@")&amp;"*")=1</formula>
    </cfRule>
    <cfRule type="expression" dxfId="1223" priority="924">
      <formula>COUNTIF(F95,"*"&amp;TEXT($L$11,"@")&amp;"*")=1</formula>
    </cfRule>
    <cfRule type="expression" dxfId="1222" priority="930">
      <formula>COUNTIF(F95,"*"&amp;TEXT($K$10,"@")&amp;"*")=1</formula>
    </cfRule>
    <cfRule type="expression" dxfId="1221" priority="929">
      <formula>COUNTIF(F95,"*"&amp;TEXT($L$10,"@")&amp;"*")=1</formula>
    </cfRule>
    <cfRule type="expression" dxfId="1220" priority="928">
      <formula>COUNTIF(F95,"*"&amp;TEXT($M$10,"@")&amp;"*")=1</formula>
    </cfRule>
    <cfRule type="expression" dxfId="1219" priority="927">
      <formula>COUNTIF(F95,"*"&amp;TEXT($I$11,"@")&amp;"*")=1</formula>
    </cfRule>
    <cfRule type="expression" dxfId="1218" priority="926">
      <formula>COUNTIF(F95,"*"&amp;TEXT($J$11,"@")&amp;"*")=1</formula>
    </cfRule>
  </conditionalFormatting>
  <conditionalFormatting sqref="F96">
    <cfRule type="expression" dxfId="1217" priority="4">
      <formula>OR(COUNTIF($I$10:$M$10,"乳")&gt;=1,COUNTIF($I$10:$M$10,"大豆")&gt;=1)</formula>
    </cfRule>
  </conditionalFormatting>
  <conditionalFormatting sqref="F97:F100">
    <cfRule type="expression" dxfId="1216" priority="7086">
      <formula>COUNTIF(F97,"*"&amp;TEXT($J$10,"@")&amp;"*")=1</formula>
    </cfRule>
  </conditionalFormatting>
  <conditionalFormatting sqref="F102">
    <cfRule type="expression" dxfId="1215" priority="5218">
      <formula>OR(COUNTIF($I$10:$M$10,"乳")&gt;=1,COUNTIF($I$10:$M$10,"大豆")&gt;=1)</formula>
    </cfRule>
  </conditionalFormatting>
  <conditionalFormatting sqref="F103:F105">
    <cfRule type="expression" dxfId="1214" priority="821">
      <formula>COUNTIF(F103,"*"&amp;TEXT($J$10,"@")&amp;"*")=1</formula>
    </cfRule>
  </conditionalFormatting>
  <conditionalFormatting sqref="F108">
    <cfRule type="expression" dxfId="1213" priority="3555">
      <formula>COUNTIF(F108,"*"&amp;TEXT($K$10,"@")&amp;"*")=1</formula>
    </cfRule>
    <cfRule type="expression" dxfId="1212" priority="3557">
      <formula>COUNTIF(F108,"*"&amp;TEXT($I$10,"@")&amp;"*")=1</formula>
    </cfRule>
    <cfRule type="expression" dxfId="1211" priority="3550">
      <formula>COUNTIF(F108,"*"&amp;TEXT($K$11,"@")&amp;"*")=1</formula>
    </cfRule>
    <cfRule type="expression" dxfId="1210" priority="3549">
      <formula>COUNTIF(F108,"*"&amp;TEXT($L$11,"@")&amp;"*")=1</formula>
    </cfRule>
    <cfRule type="expression" dxfId="1209" priority="3548">
      <formula>COUNTIF(F108,"*"&amp;TEXT($M$11,"@")&amp;"*")=1</formula>
    </cfRule>
    <cfRule type="expression" dxfId="1208" priority="3556">
      <formula>COUNTIF(F108,"*"&amp;TEXT($J$10,"@")&amp;"*")=1</formula>
    </cfRule>
    <cfRule type="expression" dxfId="1207" priority="3551">
      <formula>COUNTIF(F108,"*"&amp;TEXT($J$11,"@")&amp;"*")=1</formula>
    </cfRule>
    <cfRule type="expression" dxfId="1206" priority="3552">
      <formula>COUNTIF(F108,"*"&amp;TEXT($I$11,"@")&amp;"*")=1</formula>
    </cfRule>
    <cfRule type="expression" dxfId="1205" priority="3553">
      <formula>COUNTIF(F108,"*"&amp;TEXT($M$10,"@")&amp;"*")=1</formula>
    </cfRule>
    <cfRule type="expression" dxfId="1204" priority="3554">
      <formula>COUNTIF(F108,"*"&amp;TEXT($L$10,"@")&amp;"*")=1</formula>
    </cfRule>
  </conditionalFormatting>
  <conditionalFormatting sqref="F129:F130">
    <cfRule type="expression" dxfId="1203" priority="1673">
      <formula>COUNTIF(F129,"*"&amp;TEXT($M$11,"@")&amp;"*")=1</formula>
    </cfRule>
    <cfRule type="expression" dxfId="1202" priority="1674">
      <formula>COUNTIF(F129,"*"&amp;TEXT($L$11,"@")&amp;"*")=1</formula>
    </cfRule>
    <cfRule type="expression" dxfId="1201" priority="1675">
      <formula>COUNTIF(F129,"*"&amp;TEXT($K$11,"@")&amp;"*")=1</formula>
    </cfRule>
    <cfRule type="expression" dxfId="1200" priority="1676">
      <formula>COUNTIF(F129,"*"&amp;TEXT($J$11,"@")&amp;"*")=1</formula>
    </cfRule>
    <cfRule type="expression" dxfId="1199" priority="1677">
      <formula>COUNTIF(F129,"*"&amp;TEXT($I$11,"@")&amp;"*")=1</formula>
    </cfRule>
    <cfRule type="expression" dxfId="1198" priority="1678">
      <formula>COUNTIF(F129,"*"&amp;TEXT($M$10,"@")&amp;"*")=1</formula>
    </cfRule>
    <cfRule type="expression" dxfId="1197" priority="1682">
      <formula>COUNTIF(F129,"*"&amp;TEXT($I$10,"@")&amp;"*")=1</formula>
    </cfRule>
    <cfRule type="expression" dxfId="1196" priority="1681">
      <formula>COUNTIF(F129,"*"&amp;TEXT($J$10,"@")&amp;"*")=1</formula>
    </cfRule>
    <cfRule type="expression" dxfId="1195" priority="1680">
      <formula>COUNTIF(F129,"*"&amp;TEXT($K$10,"@")&amp;"*")=1</formula>
    </cfRule>
    <cfRule type="expression" dxfId="1194" priority="1679">
      <formula>COUNTIF(F129,"*"&amp;TEXT($L$10,"@")&amp;"*")=1</formula>
    </cfRule>
  </conditionalFormatting>
  <conditionalFormatting sqref="F132:F134">
    <cfRule type="expression" dxfId="1193" priority="2007">
      <formula>COUNTIF(F132,"*"&amp;TEXT($I$10,"@")&amp;"*")=1</formula>
    </cfRule>
    <cfRule type="expression" dxfId="1192" priority="2006">
      <formula>COUNTIF(F132,"*"&amp;TEXT($J$10,"@")&amp;"*")=1</formula>
    </cfRule>
    <cfRule type="expression" dxfId="1191" priority="2005">
      <formula>COUNTIF(F132,"*"&amp;TEXT($K$10,"@")&amp;"*")=1</formula>
    </cfRule>
    <cfRule type="expression" dxfId="1190" priority="2004">
      <formula>COUNTIF(F132,"*"&amp;TEXT($L$10,"@")&amp;"*")=1</formula>
    </cfRule>
    <cfRule type="expression" dxfId="1189" priority="2003">
      <formula>COUNTIF(F132,"*"&amp;TEXT($M$10,"@")&amp;"*")=1</formula>
    </cfRule>
    <cfRule type="expression" dxfId="1188" priority="2002">
      <formula>COUNTIF(F132,"*"&amp;TEXT($I$11,"@")&amp;"*")=1</formula>
    </cfRule>
    <cfRule type="expression" dxfId="1187" priority="2000">
      <formula>COUNTIF(F132,"*"&amp;TEXT($K$11,"@")&amp;"*")=1</formula>
    </cfRule>
    <cfRule type="expression" dxfId="1186" priority="1999">
      <formula>COUNTIF(F132,"*"&amp;TEXT($L$11,"@")&amp;"*")=1</formula>
    </cfRule>
    <cfRule type="expression" dxfId="1185" priority="1998">
      <formula>COUNTIF(F132,"*"&amp;TEXT($M$11,"@")&amp;"*")=1</formula>
    </cfRule>
    <cfRule type="expression" dxfId="1184" priority="2001">
      <formula>COUNTIF(F132,"*"&amp;TEXT($J$11,"@")&amp;"*")=1</formula>
    </cfRule>
  </conditionalFormatting>
  <conditionalFormatting sqref="F57:G59">
    <cfRule type="expression" dxfId="1183" priority="1207">
      <formula>COUNTIF(F57,"*"&amp;TEXT($J$11,"@")&amp;"*")=1</formula>
    </cfRule>
    <cfRule type="expression" dxfId="1182" priority="1205">
      <formula>COUNTIF(F57,"*"&amp;TEXT($L$11,"@")&amp;"*")=1</formula>
    </cfRule>
    <cfRule type="expression" dxfId="1181" priority="1208">
      <formula>COUNTIF(F57,"*"&amp;TEXT($I$11,"@")&amp;"*")=1</formula>
    </cfRule>
    <cfRule type="expression" dxfId="1180" priority="1204">
      <formula>COUNTIF(F57,"*"&amp;TEXT($M$11,"@")&amp;"*")=1</formula>
    </cfRule>
    <cfRule type="expression" dxfId="1179" priority="1206">
      <formula>COUNTIF(F57,"*"&amp;TEXT($K$11,"@")&amp;"*")=1</formula>
    </cfRule>
    <cfRule type="expression" dxfId="1178" priority="1211">
      <formula>COUNTIF(F57,"*"&amp;TEXT($K$10,"@")&amp;"*")=1</formula>
    </cfRule>
    <cfRule type="expression" dxfId="1177" priority="1209">
      <formula>COUNTIF(F57,"*"&amp;TEXT($M$10,"@")&amp;"*")=1</formula>
    </cfRule>
    <cfRule type="expression" dxfId="1176" priority="1210">
      <formula>COUNTIF(F57,"*"&amp;TEXT($L$10,"@")&amp;"*")=1</formula>
    </cfRule>
  </conditionalFormatting>
  <conditionalFormatting sqref="F57:G63">
    <cfRule type="expression" dxfId="1175" priority="758">
      <formula>COUNTIF(F57,"*"&amp;TEXT($J$10,"@")&amp;"*")=1</formula>
    </cfRule>
  </conditionalFormatting>
  <conditionalFormatting sqref="F87:G87">
    <cfRule type="expression" dxfId="1174" priority="6">
      <formula>COUNTIF($I$10:$M$10,"さけ")&gt;=1</formula>
    </cfRule>
  </conditionalFormatting>
  <conditionalFormatting sqref="F117:G117">
    <cfRule type="expression" dxfId="1173" priority="1512">
      <formula>COUNTIF(F117,"*乳化剤*")&gt;=1</formula>
    </cfRule>
  </conditionalFormatting>
  <conditionalFormatting sqref="G20:G23">
    <cfRule type="expression" dxfId="1172" priority="10875">
      <formula>COUNTIF(G20,"*"&amp;TEXT($K$10,"@")&amp;"*")=1</formula>
    </cfRule>
    <cfRule type="expression" dxfId="1171" priority="10876">
      <formula>COUNTIF(G20,"*"&amp;TEXT($J$10,"@")&amp;"*")=1</formula>
    </cfRule>
    <cfRule type="expression" dxfId="1170" priority="10877">
      <formula>COUNTIF(G20,"*"&amp;TEXT($I$10,"@")&amp;"*")=1</formula>
    </cfRule>
    <cfRule type="expression" dxfId="1169" priority="10874">
      <formula>COUNTIF(G20,"*"&amp;TEXT($L$10,"@")&amp;"*")=1</formula>
    </cfRule>
    <cfRule type="expression" dxfId="1168" priority="10868">
      <formula>COUNTIF(G20,"*"&amp;TEXT($M$11,"@")&amp;"*")=1</formula>
    </cfRule>
    <cfRule type="expression" dxfId="1167" priority="10869">
      <formula>COUNTIF(G20,"*"&amp;TEXT($L$11,"@")&amp;"*")=1</formula>
    </cfRule>
    <cfRule type="expression" dxfId="1166" priority="10870">
      <formula>COUNTIF(G20,"*"&amp;TEXT($K$11,"@")&amp;"*")=1</formula>
    </cfRule>
    <cfRule type="expression" dxfId="1165" priority="10871">
      <formula>COUNTIF(G20,"*"&amp;TEXT($J$11,"@")&amp;"*")=1</formula>
    </cfRule>
    <cfRule type="expression" dxfId="1164" priority="10872">
      <formula>COUNTIF(G20,"*"&amp;TEXT($I$11,"@")&amp;"*")=1</formula>
    </cfRule>
    <cfRule type="expression" dxfId="1163" priority="10873">
      <formula>COUNTIF(G20,"*"&amp;TEXT($M$10,"@")&amp;"*")=1</formula>
    </cfRule>
  </conditionalFormatting>
  <conditionalFormatting sqref="G22">
    <cfRule type="expression" dxfId="1162" priority="296">
      <formula>COUNTIF($I$10:$M$11,"*豚*")&gt;=1</formula>
    </cfRule>
  </conditionalFormatting>
  <conditionalFormatting sqref="G28:G54">
    <cfRule type="expression" dxfId="1161" priority="1304">
      <formula>COUNTIF(G28,"*"&amp;TEXT($M$11,"@")&amp;"*")=1</formula>
    </cfRule>
    <cfRule type="expression" dxfId="1160" priority="1312">
      <formula>COUNTIF(G28,"*"&amp;TEXT($J$10,"@")&amp;"*")=1</formula>
    </cfRule>
    <cfRule type="expression" dxfId="1159" priority="1311">
      <formula>COUNTIF(G28,"*"&amp;TEXT($K$10,"@")&amp;"*")=1</formula>
    </cfRule>
    <cfRule type="expression" dxfId="1158" priority="1310">
      <formula>COUNTIF(G28,"*"&amp;TEXT($L$10,"@")&amp;"*")=1</formula>
    </cfRule>
    <cfRule type="expression" dxfId="1157" priority="1309">
      <formula>COUNTIF(G28,"*"&amp;TEXT($M$10,"@")&amp;"*")=1</formula>
    </cfRule>
    <cfRule type="expression" dxfId="1156" priority="1308">
      <formula>COUNTIF(G28,"*"&amp;TEXT($I$11,"@")&amp;"*")=1</formula>
    </cfRule>
    <cfRule type="expression" dxfId="1155" priority="1307">
      <formula>COUNTIF(G28,"*"&amp;TEXT($J$11,"@")&amp;"*")=1</formula>
    </cfRule>
    <cfRule type="expression" dxfId="1154" priority="1305">
      <formula>COUNTIF(G28,"*"&amp;TEXT($L$11,"@")&amp;"*")=1</formula>
    </cfRule>
    <cfRule type="expression" dxfId="1153" priority="1306">
      <formula>COUNTIF(G28,"*"&amp;TEXT($K$11,"@")&amp;"*")=1</formula>
    </cfRule>
  </conditionalFormatting>
  <conditionalFormatting sqref="G28:G55">
    <cfRule type="expression" dxfId="1152" priority="1313">
      <formula>COUNTIF(G28,"*"&amp;TEXT($I$10,"@")&amp;"*")=1</formula>
    </cfRule>
  </conditionalFormatting>
  <conditionalFormatting sqref="G66:G72">
    <cfRule type="expression" dxfId="1151" priority="1115">
      <formula>COUNTIF(G66,"*"&amp;TEXT($K$11,"@")&amp;"*")=1</formula>
    </cfRule>
    <cfRule type="expression" dxfId="1150" priority="1120">
      <formula>COUNTIF(G66,"*"&amp;TEXT($K$10,"@")&amp;"*")=1</formula>
    </cfRule>
    <cfRule type="expression" dxfId="1149" priority="1121">
      <formula>COUNTIF(G66,"*"&amp;TEXT($J$10,"@")&amp;"*")=1</formula>
    </cfRule>
    <cfRule type="expression" dxfId="1148" priority="1114">
      <formula>COUNTIF(G66,"*"&amp;TEXT($L$11,"@")&amp;"*")=1</formula>
    </cfRule>
    <cfRule type="expression" dxfId="1147" priority="1113">
      <formula>COUNTIF(G66,"*"&amp;TEXT($M$11,"@")&amp;"*")=1</formula>
    </cfRule>
    <cfRule type="expression" dxfId="1146" priority="1122">
      <formula>COUNTIF(G66,"*"&amp;TEXT($I$10,"@")&amp;"*")=1</formula>
    </cfRule>
    <cfRule type="expression" dxfId="1145" priority="1119">
      <formula>COUNTIF(G66,"*"&amp;TEXT($L$10,"@")&amp;"*")=1</formula>
    </cfRule>
    <cfRule type="expression" dxfId="1144" priority="1118">
      <formula>COUNTIF(G66,"*"&amp;TEXT($M$10,"@")&amp;"*")=1</formula>
    </cfRule>
    <cfRule type="expression" dxfId="1143" priority="1117">
      <formula>COUNTIF(G66,"*"&amp;TEXT($I$11,"@")&amp;"*")=1</formula>
    </cfRule>
    <cfRule type="expression" dxfId="1142" priority="1116">
      <formula>COUNTIF(G66,"*"&amp;TEXT($J$11,"@")&amp;"*")=1</formula>
    </cfRule>
  </conditionalFormatting>
  <conditionalFormatting sqref="G81:G84">
    <cfRule type="expression" dxfId="1141" priority="78">
      <formula>COUNTIF(G81,"*"&amp;TEXT($J$10,"@")&amp;"*")=1</formula>
    </cfRule>
    <cfRule type="expression" dxfId="1140" priority="77">
      <formula>COUNTIF(G81,"*"&amp;TEXT($K$10,"@")&amp;"*")=1</formula>
    </cfRule>
    <cfRule type="expression" dxfId="1139" priority="76">
      <formula>COUNTIF(G81,"*"&amp;TEXT($L$10,"@")&amp;"*")=1</formula>
    </cfRule>
    <cfRule type="expression" dxfId="1138" priority="75">
      <formula>COUNTIF(G81,"*"&amp;TEXT($M$10,"@")&amp;"*")=1</formula>
    </cfRule>
    <cfRule type="expression" dxfId="1137" priority="79">
      <formula>COUNTIF(G81,"*"&amp;TEXT($I$10,"@")&amp;"*")=1</formula>
    </cfRule>
    <cfRule type="expression" dxfId="1136" priority="73">
      <formula>COUNTIF(G81,"*"&amp;TEXT($J$11,"@")&amp;"*")=1</formula>
    </cfRule>
    <cfRule type="expression" dxfId="1135" priority="72">
      <formula>COUNTIF(G81,"*"&amp;TEXT($K$11,"@")&amp;"*")=1</formula>
    </cfRule>
    <cfRule type="expression" dxfId="1134" priority="71">
      <formula>COUNTIF(G81,"*"&amp;TEXT($L$11,"@")&amp;"*")=1</formula>
    </cfRule>
    <cfRule type="expression" dxfId="1133" priority="70">
      <formula>COUNTIF(G81,"*"&amp;TEXT($M$11,"@")&amp;"*")=1</formula>
    </cfRule>
    <cfRule type="expression" dxfId="1132" priority="74">
      <formula>COUNTIF(G81,"*"&amp;TEXT($I$11,"@")&amp;"*")=1</formula>
    </cfRule>
  </conditionalFormatting>
  <conditionalFormatting sqref="G91">
    <cfRule type="expression" dxfId="1131" priority="5">
      <formula>OR(COUNTIF($I$10:$M$10,"乳")&gt;=1,COUNTIF($I$10:$M$10,"大豆")&gt;=1)</formula>
    </cfRule>
  </conditionalFormatting>
  <conditionalFormatting sqref="G92:G94">
    <cfRule type="expression" dxfId="1130" priority="7376">
      <formula>COUNTIF(G92,"*"&amp;TEXT($J$10,"@")&amp;"*")=1</formula>
    </cfRule>
  </conditionalFormatting>
  <conditionalFormatting sqref="G96:G97">
    <cfRule type="expression" dxfId="1129" priority="7226">
      <formula>COUNTIF(G96,"*"&amp;TEXT($J$10,"@")&amp;"*")=1</formula>
    </cfRule>
    <cfRule type="expression" dxfId="1128" priority="7227">
      <formula>COUNTIF(G96,"*"&amp;TEXT($I$10,"@")&amp;"*")=1</formula>
    </cfRule>
    <cfRule type="expression" dxfId="1127" priority="7220">
      <formula>COUNTIF(G96,"*"&amp;TEXT($K$11,"@")&amp;"*")=1</formula>
    </cfRule>
    <cfRule type="expression" dxfId="1126" priority="7218">
      <formula>COUNTIF(G96,"*"&amp;TEXT($M$11,"@")&amp;"*")=1</formula>
    </cfRule>
    <cfRule type="expression" dxfId="1125" priority="7219">
      <formula>COUNTIF(G96,"*"&amp;TEXT($L$11,"@")&amp;"*")=1</formula>
    </cfRule>
    <cfRule type="expression" dxfId="1124" priority="7221">
      <formula>COUNTIF(G96,"*"&amp;TEXT($J$11,"@")&amp;"*")=1</formula>
    </cfRule>
    <cfRule type="expression" dxfId="1123" priority="7222">
      <formula>COUNTIF(G96,"*"&amp;TEXT($I$11,"@")&amp;"*")=1</formula>
    </cfRule>
    <cfRule type="expression" dxfId="1122" priority="7223">
      <formula>COUNTIF(G96,"*"&amp;TEXT($M$10,"@")&amp;"*")=1</formula>
    </cfRule>
    <cfRule type="expression" dxfId="1121" priority="7224">
      <formula>COUNTIF(G96,"*"&amp;TEXT($L$10,"@")&amp;"*")=1</formula>
    </cfRule>
    <cfRule type="expression" dxfId="1120" priority="7225">
      <formula>COUNTIF(G96,"*"&amp;TEXT($K$10,"@")&amp;"*")=1</formula>
    </cfRule>
  </conditionalFormatting>
  <conditionalFormatting sqref="G99">
    <cfRule type="expression" dxfId="1119" priority="1535">
      <formula>G99="乳化剤"</formula>
    </cfRule>
  </conditionalFormatting>
  <conditionalFormatting sqref="G99:G100">
    <cfRule type="expression" dxfId="1118" priority="1536">
      <formula>COUNTIF(G99,"*"&amp;TEXT($M$11,"@")&amp;"*")=1</formula>
    </cfRule>
    <cfRule type="expression" dxfId="1117" priority="1537">
      <formula>COUNTIF(G99,"*"&amp;TEXT($L$11,"@")&amp;"*")=1</formula>
    </cfRule>
    <cfRule type="expression" dxfId="1116" priority="1538">
      <formula>COUNTIF(G99,"*"&amp;TEXT($K$11,"@")&amp;"*")=1</formula>
    </cfRule>
    <cfRule type="expression" dxfId="1115" priority="1539">
      <formula>COUNTIF(G99,"*"&amp;TEXT($J$11,"@")&amp;"*")=1</formula>
    </cfRule>
    <cfRule type="expression" dxfId="1114" priority="1540">
      <formula>COUNTIF(G99,"*"&amp;TEXT($I$11,"@")&amp;"*")=1</formula>
    </cfRule>
    <cfRule type="expression" dxfId="1113" priority="1541">
      <formula>COUNTIF(G99,"*"&amp;TEXT($M$10,"@")&amp;"*")=1</formula>
    </cfRule>
    <cfRule type="expression" dxfId="1112" priority="1542">
      <formula>COUNTIF(G99,"*"&amp;TEXT($L$10,"@")&amp;"*")=1</formula>
    </cfRule>
    <cfRule type="expression" dxfId="1111" priority="1543">
      <formula>COUNTIF(G99,"*"&amp;TEXT($K$10,"@")&amp;"*")=1</formula>
    </cfRule>
    <cfRule type="expression" dxfId="1110" priority="1544">
      <formula>COUNTIF(G99,"*"&amp;TEXT($J$10,"@")&amp;"*")=1</formula>
    </cfRule>
    <cfRule type="expression" dxfId="1109" priority="1545">
      <formula>COUNTIF(G99,"*"&amp;TEXT($I$10,"@")&amp;"*")=1</formula>
    </cfRule>
  </conditionalFormatting>
  <conditionalFormatting sqref="G101:G103">
    <cfRule type="expression" dxfId="1108" priority="873">
      <formula>COUNTIF(G101,"*"&amp;TEXT($M$11,"@")&amp;"*")=1</formula>
    </cfRule>
    <cfRule type="expression" dxfId="1107" priority="882">
      <formula>COUNTIF(G101,"*"&amp;TEXT($I$10,"@")&amp;"*")=1</formula>
    </cfRule>
    <cfRule type="expression" dxfId="1106" priority="879">
      <formula>COUNTIF(G101,"*"&amp;TEXT($L$10,"@")&amp;"*")=1</formula>
    </cfRule>
    <cfRule type="expression" dxfId="1105" priority="880">
      <formula>COUNTIF(G101,"*"&amp;TEXT($K$10,"@")&amp;"*")=1</formula>
    </cfRule>
    <cfRule type="expression" dxfId="1104" priority="878">
      <formula>COUNTIF(G101,"*"&amp;TEXT($M$10,"@")&amp;"*")=1</formula>
    </cfRule>
    <cfRule type="expression" dxfId="1103" priority="874">
      <formula>COUNTIF(G101,"*"&amp;TEXT($L$11,"@")&amp;"*")=1</formula>
    </cfRule>
    <cfRule type="expression" dxfId="1102" priority="875">
      <formula>COUNTIF(G101,"*"&amp;TEXT($K$11,"@")&amp;"*")=1</formula>
    </cfRule>
    <cfRule type="expression" dxfId="1101" priority="877">
      <formula>COUNTIF(G101,"*"&amp;TEXT($I$11,"@")&amp;"*")=1</formula>
    </cfRule>
    <cfRule type="expression" dxfId="1100" priority="876">
      <formula>COUNTIF(G101,"*"&amp;TEXT($J$11,"@")&amp;"*")=1</formula>
    </cfRule>
    <cfRule type="expression" dxfId="1099" priority="881">
      <formula>COUNTIF(G101,"*"&amp;TEXT($J$10,"@")&amp;"*")=1</formula>
    </cfRule>
  </conditionalFormatting>
  <conditionalFormatting sqref="G105">
    <cfRule type="expression" dxfId="1098" priority="831">
      <formula>COUNTIF(G105,"*"&amp;TEXT($J$10,"@")&amp;"*")=1</formula>
    </cfRule>
  </conditionalFormatting>
  <conditionalFormatting sqref="G108:G117">
    <cfRule type="expression" dxfId="1097" priority="57">
      <formula>COUNTIF(G108,"*"&amp;TEXT($I$10,"@")&amp;"*")=1</formula>
    </cfRule>
    <cfRule type="expression" dxfId="1096" priority="51">
      <formula>COUNTIF(G108,"*"&amp;TEXT($J$11,"@")&amp;"*")=1</formula>
    </cfRule>
    <cfRule type="expression" dxfId="1095" priority="53">
      <formula>COUNTIF(G108,"*"&amp;TEXT($M$10,"@")&amp;"*")=1</formula>
    </cfRule>
    <cfRule type="expression" dxfId="1094" priority="52">
      <formula>COUNTIF(G108,"*"&amp;TEXT($I$11,"@")&amp;"*")=1</formula>
    </cfRule>
    <cfRule type="expression" dxfId="1093" priority="50">
      <formula>COUNTIF(G108,"*"&amp;TEXT($K$11,"@")&amp;"*")=1</formula>
    </cfRule>
    <cfRule type="expression" dxfId="1092" priority="49">
      <formula>COUNTIF(G108,"*"&amp;TEXT($L$11,"@")&amp;"*")=1</formula>
    </cfRule>
    <cfRule type="expression" dxfId="1091" priority="48">
      <formula>COUNTIF(G108,"*"&amp;TEXT($M$11,"@")&amp;"*")=1</formula>
    </cfRule>
    <cfRule type="expression" dxfId="1090" priority="54">
      <formula>COUNTIF(G108,"*"&amp;TEXT($L$10,"@")&amp;"*")=1</formula>
    </cfRule>
    <cfRule type="expression" dxfId="1089" priority="55">
      <formula>COUNTIF(G108,"*"&amp;TEXT($K$10,"@")&amp;"*")=1</formula>
    </cfRule>
  </conditionalFormatting>
  <conditionalFormatting sqref="G108:G120">
    <cfRule type="expression" dxfId="1088" priority="56">
      <formula>COUNTIF(G108,"*"&amp;TEXT($J$10,"@")&amp;"*")=1</formula>
    </cfRule>
  </conditionalFormatting>
  <conditionalFormatting sqref="G117">
    <cfRule type="expression" dxfId="1087" priority="46">
      <formula>AND(COUNTIF($I$10:$M$10,"乳")&gt;=1,$G$117="乳化剤")</formula>
    </cfRule>
  </conditionalFormatting>
  <conditionalFormatting sqref="G118:G121">
    <cfRule type="expression" dxfId="1086" priority="327">
      <formula>COUNTIF(G118,"*"&amp;TEXT($L$10,"@")&amp;"*")=1</formula>
    </cfRule>
    <cfRule type="expression" dxfId="1085" priority="326">
      <formula>COUNTIF(G118,"*"&amp;TEXT($M$10,"@")&amp;"*")=1</formula>
    </cfRule>
    <cfRule type="expression" dxfId="1084" priority="329">
      <formula>COUNTIF(G118,"*"&amp;TEXT($I$10,"@")&amp;"*")=1</formula>
    </cfRule>
    <cfRule type="expression" dxfId="1083" priority="323">
      <formula>COUNTIF(G118,"*"&amp;TEXT($K$11,"@")&amp;"*")=1</formula>
    </cfRule>
    <cfRule type="expression" dxfId="1082" priority="322">
      <formula>COUNTIF(G118,"*"&amp;TEXT($L$11,"@")&amp;"*")=1</formula>
    </cfRule>
    <cfRule type="expression" dxfId="1081" priority="321">
      <formula>COUNTIF(G118,"*"&amp;TEXT($M$11,"@")&amp;"*")=1</formula>
    </cfRule>
    <cfRule type="expression" dxfId="1080" priority="324">
      <formula>COUNTIF(G118,"*"&amp;TEXT($J$11,"@")&amp;"*")=1</formula>
    </cfRule>
    <cfRule type="expression" dxfId="1079" priority="328">
      <formula>COUNTIF(G118,"*"&amp;TEXT($K$10,"@")&amp;"*")=1</formula>
    </cfRule>
    <cfRule type="expression" dxfId="1078" priority="325">
      <formula>COUNTIF(G118,"*"&amp;TEXT($I$11,"@")&amp;"*")=1</formula>
    </cfRule>
  </conditionalFormatting>
  <conditionalFormatting sqref="G121">
    <cfRule type="expression" dxfId="1077" priority="320">
      <formula>$H$132&gt;=1</formula>
    </cfRule>
  </conditionalFormatting>
  <conditionalFormatting sqref="G122">
    <cfRule type="expression" dxfId="1076" priority="2596">
      <formula>COUNTIF(G122,"*"&amp;TEXT($J$10,"@")&amp;"*")=1</formula>
    </cfRule>
  </conditionalFormatting>
  <conditionalFormatting sqref="G122:G134">
    <cfRule type="expression" dxfId="1075" priority="339">
      <formula>COUNTIF(G122,"*"&amp;TEXT($I$10,"@")&amp;"*")=1</formula>
    </cfRule>
  </conditionalFormatting>
  <conditionalFormatting sqref="G124:G134">
    <cfRule type="expression" dxfId="1074" priority="1671">
      <formula>COUNTIF(G124,"*"&amp;TEXT($J$10,"@")&amp;"*")=1</formula>
    </cfRule>
  </conditionalFormatting>
  <conditionalFormatting sqref="G129">
    <cfRule type="expression" dxfId="1073" priority="8">
      <formula>OR(COUNTIF($I$10:$M$10,"小麦")&gt;=1,COUNTIF($I$10:$M$10,"大豆")&gt;=1)</formula>
    </cfRule>
  </conditionalFormatting>
  <dataValidations count="4">
    <dataValidation type="list" allowBlank="1" showInputMessage="1" showErrorMessage="1" sqref="C10:G10" xr:uid="{00000000-0002-0000-0000-000000000000}">
      <formula1>"1 卵,2 乳,3 小麦,4 えび,5 かに,6 落花生,7 そば,8 あわび,9 いか,10 いくら,11 オレンジ,12 カシューナッツ,13 キウイフルーツ,14 牛肉,15 くるみ,16 ごま,17 さけ,18 さば,19 大豆,20 鶏肉,21 バナナ,22 豚肉,23 まつたけ,24 もも,25 やまいも,26 りんご,27 ゼラチン,28 アーモンド,29 その他"</formula1>
    </dataValidation>
    <dataValidation type="custom" showErrorMessage="1" error="アレルゲンの食品名が「28 その他」になっていないので記入できません。" sqref="C11" xr:uid="{00000000-0002-0000-0000-000001000000}">
      <formula1>C$10="29 その他"</formula1>
    </dataValidation>
    <dataValidation type="custom" showInputMessage="1" showErrorMessage="1" error="アレルゲンの食品名が「28 その他」になっていないので記入できません。" sqref="D11:G11" xr:uid="{00000000-0002-0000-0000-000002000000}">
      <formula1>D$10="29 その他"</formula1>
    </dataValidation>
    <dataValidation type="list" allowBlank="1" showInputMessage="1" showErrorMessage="1" sqref="E13" xr:uid="{00000000-0002-0000-0000-000003000000}">
      <formula1>"あり,なし"</formula1>
    </dataValidation>
  </dataValidations>
  <printOptions horizontalCentered="1"/>
  <pageMargins left="0.63" right="0.65" top="0.4" bottom="0.28999999999999998" header="0.31496062992125984" footer="0.21"/>
  <pageSetup paperSize="9" scale="70" orientation="portrait" r:id="rId1"/>
  <rowBreaks count="1" manualBreakCount="1">
    <brk id="59"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95700-0728-4C1F-84D9-D95D803BC5F6}">
  <sheetPr>
    <tabColor rgb="FFFF0000"/>
  </sheetPr>
  <dimension ref="A1:N174"/>
  <sheetViews>
    <sheetView view="pageBreakPreview" zoomScaleNormal="100" zoomScaleSheetLayoutView="100" workbookViewId="0">
      <selection activeCell="C14" sqref="C14:G15"/>
    </sheetView>
  </sheetViews>
  <sheetFormatPr defaultRowHeight="15" customHeight="1" x14ac:dyDescent="0.15"/>
  <cols>
    <col min="1" max="1" width="14.375" style="1" customWidth="1"/>
    <col min="2" max="2" width="18" style="1" customWidth="1"/>
    <col min="3" max="7" width="18.75" style="10" customWidth="1"/>
    <col min="8" max="13" width="9" style="1" hidden="1" customWidth="1"/>
    <col min="14" max="14" width="9" style="1" customWidth="1"/>
    <col min="15" max="16384" width="9" style="1"/>
  </cols>
  <sheetData>
    <row r="1" spans="1:14" customFormat="1" ht="30" customHeight="1" x14ac:dyDescent="0.15">
      <c r="A1" s="135" t="str">
        <f>TEXT(DATEVALUE(YEAR(EDATE(F2,-3))&amp;"年4月1日"),"[DBNum3]ggge年度")&amp;"　南但馬自然学校　食物アレルギー対応確認シート【野外炊事メニュー】"</f>
        <v>令和７年度　南但馬自然学校　食物アレルギー対応確認シート【野外炊事メニュー】</v>
      </c>
      <c r="B1" s="135"/>
      <c r="C1" s="135"/>
      <c r="D1" s="135"/>
      <c r="E1" s="135"/>
      <c r="F1" s="135"/>
      <c r="G1" s="135"/>
    </row>
    <row r="2" spans="1:14" customFormat="1" ht="24.75" customHeight="1" x14ac:dyDescent="0.15">
      <c r="D2" s="13"/>
      <c r="E2" s="13"/>
      <c r="F2" s="157">
        <v>45748</v>
      </c>
      <c r="G2" s="157"/>
    </row>
    <row r="3" spans="1:14" customFormat="1" ht="30" customHeight="1" x14ac:dyDescent="0.15">
      <c r="A3" s="156" t="s">
        <v>302</v>
      </c>
      <c r="B3" s="156"/>
      <c r="C3" s="156"/>
      <c r="D3" s="156"/>
      <c r="E3" s="156"/>
      <c r="F3" s="156"/>
      <c r="G3" s="156"/>
    </row>
    <row r="4" spans="1:14" customFormat="1" ht="30" customHeight="1" x14ac:dyDescent="0.15">
      <c r="A4" s="156"/>
      <c r="B4" s="156"/>
      <c r="C4" s="156"/>
      <c r="D4" s="156"/>
      <c r="E4" s="156"/>
      <c r="F4" s="156"/>
      <c r="G4" s="156"/>
    </row>
    <row r="5" spans="1:14" customFormat="1" ht="30" customHeight="1" x14ac:dyDescent="0.15">
      <c r="A5" s="156"/>
      <c r="B5" s="156"/>
      <c r="C5" s="156"/>
      <c r="D5" s="156"/>
      <c r="E5" s="156"/>
      <c r="F5" s="156"/>
      <c r="G5" s="156"/>
    </row>
    <row r="6" spans="1:14" customFormat="1" ht="15" customHeight="1" x14ac:dyDescent="0.15">
      <c r="B6" s="14"/>
      <c r="C6" s="14"/>
      <c r="D6" s="13"/>
      <c r="E6" s="13"/>
      <c r="F6" s="13"/>
      <c r="G6" s="13"/>
    </row>
    <row r="7" spans="1:14" customFormat="1" ht="18.75" customHeight="1" x14ac:dyDescent="0.15">
      <c r="A7" s="59" t="s">
        <v>301</v>
      </c>
      <c r="B7" s="57"/>
      <c r="C7" s="57"/>
      <c r="D7" s="13"/>
      <c r="E7" s="13"/>
      <c r="F7" s="13"/>
      <c r="G7" s="13"/>
    </row>
    <row r="8" spans="1:14" customFormat="1" ht="33.75" customHeight="1" x14ac:dyDescent="0.15">
      <c r="A8" s="136" t="s">
        <v>117</v>
      </c>
      <c r="B8" s="136"/>
      <c r="C8" s="146" t="s">
        <v>248</v>
      </c>
      <c r="D8" s="146"/>
      <c r="E8" s="51" t="s" ph="1">
        <v>288</v>
      </c>
      <c r="F8" s="146" t="s" ph="1">
        <v>298</v>
      </c>
      <c r="G8" s="146" ph="1"/>
    </row>
    <row r="9" spans="1:14" customFormat="1" ht="33.75" customHeight="1" thickBot="1" x14ac:dyDescent="0.2">
      <c r="A9" s="141" t="s">
        <v>118</v>
      </c>
      <c r="B9" s="141"/>
      <c r="C9" s="52">
        <v>45901</v>
      </c>
      <c r="D9" s="53" t="s">
        <v>289</v>
      </c>
      <c r="E9" s="54">
        <v>45905</v>
      </c>
      <c r="F9" s="55"/>
      <c r="G9" s="55"/>
      <c r="I9" s="15">
        <f>IF(ISERROR(VALUE(MID(C10,1,2))),"",VALUE(MID(C10,1,2)))</f>
        <v>3</v>
      </c>
      <c r="J9" s="15">
        <f>IF(ISERROR(VALUE(MID(D10,1,2))),"",VALUE(MID(D10,1,2)))</f>
        <v>28</v>
      </c>
      <c r="K9" s="15">
        <f>IF(ISERROR(VALUE(MID(E10,1,2))),"",VALUE(MID(E10,1,2)))</f>
        <v>28</v>
      </c>
      <c r="L9" s="15" t="str">
        <f>IF(ISERROR(VALUE(MID(F10,1,2))),"",VALUE(MID(F10,1,2)))</f>
        <v/>
      </c>
      <c r="M9" s="15" t="str">
        <f>IF(ISERROR(VALUE(MID(G10,1,2))),"",VALUE(MID(G10,1,2)))</f>
        <v/>
      </c>
      <c r="N9" s="16"/>
    </row>
    <row r="10" spans="1:14" customFormat="1" ht="33.75" customHeight="1" x14ac:dyDescent="0.15">
      <c r="A10" s="139" t="s">
        <v>119</v>
      </c>
      <c r="B10" s="140"/>
      <c r="C10" s="17" t="s">
        <v>249</v>
      </c>
      <c r="D10" s="17" t="s">
        <v>250</v>
      </c>
      <c r="E10" s="17" t="s">
        <v>250</v>
      </c>
      <c r="F10" s="17"/>
      <c r="G10" s="17"/>
      <c r="I10" s="15" t="str">
        <f>VLOOKUP(I$9,Sheet5!$A$2:$B$29,2,TRUE)</f>
        <v>小麦</v>
      </c>
      <c r="J10" s="15" t="str">
        <f>VLOOKUP(J$9,Sheet5!$A$2:$B$29,2,TRUE)</f>
        <v>そ の 他</v>
      </c>
      <c r="K10" s="15" t="str">
        <f>VLOOKUP(K$9,Sheet5!$A$2:$B$29,2,TRUE)</f>
        <v>そ の 他</v>
      </c>
      <c r="L10" s="15" t="e">
        <f>VLOOKUP(L$9,Sheet5!$A$2:$B$29,2,TRUE)</f>
        <v>#N/A</v>
      </c>
      <c r="M10" s="15" t="e">
        <f>VLOOKUP(M$9,Sheet5!$A$2:$B$29,2,TRUE)</f>
        <v>#N/A</v>
      </c>
      <c r="N10" s="16"/>
    </row>
    <row r="11" spans="1:14" customFormat="1" ht="33.75" customHeight="1" thickBot="1" x14ac:dyDescent="0.2">
      <c r="A11" s="137" t="s">
        <v>120</v>
      </c>
      <c r="B11" s="138"/>
      <c r="C11" s="18"/>
      <c r="D11" s="18" t="s">
        <v>63</v>
      </c>
      <c r="E11" s="18" t="s">
        <v>371</v>
      </c>
      <c r="F11" s="18"/>
      <c r="G11" s="18"/>
      <c r="I11" s="15">
        <f>C$11</f>
        <v>0</v>
      </c>
      <c r="J11" s="15" t="str">
        <f>D$11</f>
        <v>とうもろこし</v>
      </c>
      <c r="K11" s="15" t="str">
        <f>E$11</f>
        <v>コーン</v>
      </c>
      <c r="L11" s="15">
        <f>F$11</f>
        <v>0</v>
      </c>
      <c r="M11" s="15">
        <f>G$11</f>
        <v>0</v>
      </c>
      <c r="N11" s="16"/>
    </row>
    <row r="12" spans="1:14" customFormat="1" ht="33.75" customHeight="1" x14ac:dyDescent="0.15">
      <c r="A12" s="147" t="s">
        <v>121</v>
      </c>
      <c r="B12" s="148"/>
      <c r="C12" s="154" t="s">
        <v>372</v>
      </c>
      <c r="D12" s="154"/>
      <c r="E12" s="154"/>
      <c r="F12" s="154"/>
      <c r="G12" s="154"/>
      <c r="I12" t="b">
        <f>IF(C$11="",C$11="(食品名記入)",C$11="")</f>
        <v>0</v>
      </c>
    </row>
    <row r="13" spans="1:14" customFormat="1" ht="26.25" customHeight="1" x14ac:dyDescent="0.15">
      <c r="A13" s="149"/>
      <c r="B13" s="150"/>
      <c r="C13" s="151" t="s">
        <v>290</v>
      </c>
      <c r="D13" s="152"/>
      <c r="E13" s="19" t="s">
        <v>300</v>
      </c>
      <c r="F13" s="153" t="s">
        <v>291</v>
      </c>
      <c r="G13" s="153"/>
    </row>
    <row r="14" spans="1:14" customFormat="1" ht="33.75" customHeight="1" x14ac:dyDescent="0.15">
      <c r="A14" s="142" t="s">
        <v>122</v>
      </c>
      <c r="B14" s="143"/>
      <c r="C14" s="155" t="s">
        <v>251</v>
      </c>
      <c r="D14" s="155"/>
      <c r="E14" s="155"/>
      <c r="F14" s="155"/>
      <c r="G14" s="155"/>
    </row>
    <row r="15" spans="1:14" customFormat="1" ht="33.75" customHeight="1" x14ac:dyDescent="0.15">
      <c r="A15" s="144" t="s">
        <v>349</v>
      </c>
      <c r="B15" s="145"/>
      <c r="C15" s="155" t="s">
        <v>299</v>
      </c>
      <c r="D15" s="155"/>
      <c r="E15" s="155"/>
      <c r="F15" s="155"/>
      <c r="G15" s="155"/>
    </row>
    <row r="18" spans="1:7" ht="18.75" customHeight="1" thickBot="1" x14ac:dyDescent="0.2">
      <c r="A18" s="59" t="s">
        <v>34</v>
      </c>
    </row>
    <row r="19" spans="1:7" ht="15" customHeight="1" thickBot="1" x14ac:dyDescent="0.2">
      <c r="A19" s="11" t="s">
        <v>35</v>
      </c>
      <c r="B19" s="12" t="s">
        <v>36</v>
      </c>
      <c r="C19" s="112" t="s">
        <v>116</v>
      </c>
      <c r="D19" s="113"/>
      <c r="E19" s="113"/>
      <c r="F19" s="113"/>
      <c r="G19" s="114"/>
    </row>
    <row r="20" spans="1:7" ht="15.75" customHeight="1" x14ac:dyDescent="0.15">
      <c r="A20" s="93" t="s">
        <v>213</v>
      </c>
      <c r="B20" s="94" t="s">
        <v>37</v>
      </c>
      <c r="C20" s="115" t="s">
        <v>350</v>
      </c>
      <c r="D20" s="116"/>
      <c r="E20" s="21" t="s">
        <v>74</v>
      </c>
      <c r="F20" s="21" t="s">
        <v>123</v>
      </c>
      <c r="G20" s="22" t="s">
        <v>124</v>
      </c>
    </row>
    <row r="21" spans="1:7" ht="15.75" customHeight="1" x14ac:dyDescent="0.15">
      <c r="A21" s="77"/>
      <c r="B21" s="95"/>
      <c r="C21" s="34" t="s">
        <v>87</v>
      </c>
      <c r="D21" s="20" t="s">
        <v>125</v>
      </c>
      <c r="E21" s="20" t="s">
        <v>59</v>
      </c>
      <c r="F21" s="20" t="s">
        <v>60</v>
      </c>
      <c r="G21" s="23" t="s">
        <v>30</v>
      </c>
    </row>
    <row r="22" spans="1:7" ht="15.75" customHeight="1" x14ac:dyDescent="0.15">
      <c r="A22" s="77"/>
      <c r="B22" s="95"/>
      <c r="C22" s="34" t="s">
        <v>126</v>
      </c>
      <c r="D22" s="20" t="s">
        <v>127</v>
      </c>
      <c r="E22" s="20" t="s">
        <v>128</v>
      </c>
      <c r="F22" s="20" t="s">
        <v>296</v>
      </c>
      <c r="G22" s="23" t="s">
        <v>295</v>
      </c>
    </row>
    <row r="23" spans="1:7" ht="15.75" customHeight="1" x14ac:dyDescent="0.15">
      <c r="A23" s="77"/>
      <c r="B23" s="95"/>
      <c r="C23" s="34" t="s">
        <v>129</v>
      </c>
      <c r="D23" s="20" t="s">
        <v>130</v>
      </c>
      <c r="E23" s="124" t="s">
        <v>131</v>
      </c>
      <c r="F23" s="125"/>
      <c r="G23" s="23" t="s">
        <v>33</v>
      </c>
    </row>
    <row r="24" spans="1:7" ht="15.75" customHeight="1" thickBot="1" x14ac:dyDescent="0.2">
      <c r="A24" s="77"/>
      <c r="B24" s="96"/>
      <c r="C24" s="35" t="s">
        <v>256</v>
      </c>
      <c r="D24" s="24" t="s">
        <v>61</v>
      </c>
      <c r="E24" s="24" t="s">
        <v>179</v>
      </c>
      <c r="F24" s="91" t="s">
        <v>255</v>
      </c>
      <c r="G24" s="126"/>
    </row>
    <row r="25" spans="1:7" ht="15" customHeight="1" thickBot="1" x14ac:dyDescent="0.2">
      <c r="A25" s="78"/>
      <c r="B25" s="39"/>
      <c r="C25" s="70" t="s">
        <v>132</v>
      </c>
      <c r="D25" s="71" t="s">
        <v>72</v>
      </c>
      <c r="E25" s="71" t="s">
        <v>348</v>
      </c>
      <c r="F25" s="71" t="s">
        <v>342</v>
      </c>
      <c r="G25" s="38"/>
    </row>
    <row r="26" spans="1:7" ht="15.75" customHeight="1" x14ac:dyDescent="0.15">
      <c r="A26" s="93" t="s">
        <v>38</v>
      </c>
      <c r="B26" s="97"/>
      <c r="C26" s="119" t="s">
        <v>362</v>
      </c>
      <c r="D26" s="115"/>
      <c r="E26" s="115"/>
      <c r="F26" s="115"/>
      <c r="G26" s="120"/>
    </row>
    <row r="27" spans="1:7" ht="30" customHeight="1" thickBot="1" x14ac:dyDescent="0.2">
      <c r="A27" s="77"/>
      <c r="B27" s="98"/>
      <c r="C27" s="121" t="s">
        <v>133</v>
      </c>
      <c r="D27" s="122"/>
      <c r="E27" s="122"/>
      <c r="F27" s="122"/>
      <c r="G27" s="123"/>
    </row>
    <row r="28" spans="1:7" ht="15.75" customHeight="1" x14ac:dyDescent="0.15">
      <c r="A28" s="77"/>
      <c r="B28" s="98"/>
      <c r="C28" s="63" t="s">
        <v>134</v>
      </c>
      <c r="D28" s="64" t="s">
        <v>348</v>
      </c>
      <c r="E28" s="64" t="s">
        <v>135</v>
      </c>
      <c r="F28" s="64" t="s">
        <v>136</v>
      </c>
      <c r="G28" s="65" t="s">
        <v>342</v>
      </c>
    </row>
    <row r="29" spans="1:7" ht="15.75" customHeight="1" thickBot="1" x14ac:dyDescent="0.2">
      <c r="A29" s="78"/>
      <c r="B29" s="99"/>
      <c r="C29" s="45" t="s">
        <v>246</v>
      </c>
      <c r="D29" s="24"/>
      <c r="E29" s="24"/>
      <c r="F29" s="24"/>
      <c r="G29" s="25"/>
    </row>
    <row r="30" spans="1:7" ht="15.75" customHeight="1" x14ac:dyDescent="0.15">
      <c r="A30" s="93" t="s">
        <v>39</v>
      </c>
      <c r="B30" s="100" t="s">
        <v>40</v>
      </c>
      <c r="C30" s="29" t="s">
        <v>134</v>
      </c>
      <c r="D30" s="21" t="s">
        <v>137</v>
      </c>
      <c r="E30" s="21" t="s">
        <v>138</v>
      </c>
      <c r="F30" s="21" t="s">
        <v>124</v>
      </c>
      <c r="G30" s="22"/>
    </row>
    <row r="31" spans="1:7" ht="15.75" customHeight="1" x14ac:dyDescent="0.15">
      <c r="A31" s="77"/>
      <c r="B31" s="101"/>
      <c r="C31" s="127" t="s">
        <v>140</v>
      </c>
      <c r="D31" s="125"/>
      <c r="E31" s="20" t="s">
        <v>141</v>
      </c>
      <c r="F31" s="20" t="s">
        <v>66</v>
      </c>
      <c r="G31" s="23"/>
    </row>
    <row r="32" spans="1:7" ht="15.75" customHeight="1" thickBot="1" x14ac:dyDescent="0.2">
      <c r="A32" s="77"/>
      <c r="B32" s="102"/>
      <c r="C32" s="31" t="s">
        <v>259</v>
      </c>
      <c r="D32" s="24" t="s">
        <v>68</v>
      </c>
      <c r="E32" s="24" t="s">
        <v>257</v>
      </c>
      <c r="F32" s="24" t="s">
        <v>258</v>
      </c>
      <c r="G32" s="25"/>
    </row>
    <row r="33" spans="1:7" ht="15.75" customHeight="1" x14ac:dyDescent="0.15">
      <c r="A33" s="77"/>
      <c r="B33" s="103" t="s">
        <v>41</v>
      </c>
      <c r="C33" s="29" t="s">
        <v>142</v>
      </c>
      <c r="D33" s="21" t="s">
        <v>353</v>
      </c>
      <c r="E33" s="21" t="s">
        <v>69</v>
      </c>
      <c r="F33" s="21" t="s">
        <v>70</v>
      </c>
      <c r="G33" s="22" t="s">
        <v>71</v>
      </c>
    </row>
    <row r="34" spans="1:7" ht="15.75" customHeight="1" x14ac:dyDescent="0.15">
      <c r="A34" s="77"/>
      <c r="B34" s="104"/>
      <c r="C34" s="30" t="s">
        <v>143</v>
      </c>
      <c r="D34" s="20" t="s">
        <v>144</v>
      </c>
      <c r="E34" s="20" t="s">
        <v>145</v>
      </c>
      <c r="F34" s="20" t="s">
        <v>146</v>
      </c>
      <c r="G34" s="23" t="s">
        <v>147</v>
      </c>
    </row>
    <row r="35" spans="1:7" ht="15.75" customHeight="1" x14ac:dyDescent="0.15">
      <c r="A35" s="77"/>
      <c r="B35" s="104"/>
      <c r="C35" s="30" t="s">
        <v>148</v>
      </c>
      <c r="D35" s="20" t="s">
        <v>149</v>
      </c>
      <c r="E35" s="20" t="s">
        <v>150</v>
      </c>
      <c r="F35" s="20" t="s">
        <v>261</v>
      </c>
      <c r="G35" s="23"/>
    </row>
    <row r="36" spans="1:7" ht="15.75" customHeight="1" thickBot="1" x14ac:dyDescent="0.2">
      <c r="A36" s="77"/>
      <c r="B36" s="105"/>
      <c r="C36" s="117" t="s">
        <v>260</v>
      </c>
      <c r="D36" s="118"/>
      <c r="E36" s="118"/>
      <c r="F36" s="24"/>
      <c r="G36" s="25"/>
    </row>
    <row r="37" spans="1:7" ht="15.75" customHeight="1" x14ac:dyDescent="0.15">
      <c r="A37" s="77"/>
      <c r="B37" s="106"/>
      <c r="C37" s="63" t="s">
        <v>132</v>
      </c>
      <c r="D37" s="64" t="s">
        <v>135</v>
      </c>
      <c r="E37" s="64" t="s">
        <v>32</v>
      </c>
      <c r="F37" s="64" t="s">
        <v>343</v>
      </c>
      <c r="G37" s="65" t="s">
        <v>62</v>
      </c>
    </row>
    <row r="38" spans="1:7" ht="15" customHeight="1" thickBot="1" x14ac:dyDescent="0.2">
      <c r="A38" s="78"/>
      <c r="B38" s="107"/>
      <c r="C38" s="50" t="s">
        <v>151</v>
      </c>
      <c r="D38" s="72" t="s">
        <v>63</v>
      </c>
      <c r="E38" s="72"/>
      <c r="F38" s="72"/>
      <c r="G38" s="73"/>
    </row>
    <row r="39" spans="1:7" ht="15" customHeight="1" thickBot="1" x14ac:dyDescent="0.2">
      <c r="A39" s="93" t="s">
        <v>42</v>
      </c>
      <c r="B39" s="44" t="s">
        <v>43</v>
      </c>
      <c r="C39" s="61" t="s">
        <v>84</v>
      </c>
      <c r="D39" s="62" t="s">
        <v>353</v>
      </c>
      <c r="E39" s="62" t="s">
        <v>27</v>
      </c>
      <c r="F39" s="32"/>
      <c r="G39" s="43"/>
    </row>
    <row r="40" spans="1:7" ht="15" customHeight="1" thickBot="1" x14ac:dyDescent="0.2">
      <c r="A40" s="78"/>
      <c r="B40" s="39"/>
      <c r="C40" s="33" t="s">
        <v>132</v>
      </c>
      <c r="D40" s="32" t="s">
        <v>57</v>
      </c>
      <c r="E40" s="32" t="s">
        <v>348</v>
      </c>
      <c r="F40" s="32" t="s">
        <v>344</v>
      </c>
      <c r="G40" s="43" t="s">
        <v>152</v>
      </c>
    </row>
    <row r="41" spans="1:7" ht="15.75" customHeight="1" x14ac:dyDescent="0.15">
      <c r="A41" s="93" t="s">
        <v>44</v>
      </c>
      <c r="B41" s="108" t="s">
        <v>45</v>
      </c>
      <c r="C41" s="36" t="s">
        <v>74</v>
      </c>
      <c r="D41" s="21" t="s">
        <v>75</v>
      </c>
      <c r="E41" s="21" t="s">
        <v>76</v>
      </c>
      <c r="F41" s="21" t="s">
        <v>87</v>
      </c>
      <c r="G41" s="22" t="s">
        <v>77</v>
      </c>
    </row>
    <row r="42" spans="1:7" ht="15.75" customHeight="1" x14ac:dyDescent="0.15">
      <c r="A42" s="77"/>
      <c r="B42" s="109"/>
      <c r="C42" s="34" t="s">
        <v>153</v>
      </c>
      <c r="D42" s="20" t="s">
        <v>78</v>
      </c>
      <c r="E42" s="20" t="s">
        <v>79</v>
      </c>
      <c r="F42" s="20" t="s">
        <v>80</v>
      </c>
      <c r="G42" s="23" t="s">
        <v>345</v>
      </c>
    </row>
    <row r="43" spans="1:7" ht="15.75" customHeight="1" thickBot="1" x14ac:dyDescent="0.2">
      <c r="A43" s="77"/>
      <c r="B43" s="109"/>
      <c r="C43" s="34" t="s">
        <v>154</v>
      </c>
      <c r="D43" s="56" t="s">
        <v>81</v>
      </c>
      <c r="E43" s="20" t="s">
        <v>129</v>
      </c>
      <c r="F43" s="20" t="s">
        <v>294</v>
      </c>
      <c r="G43" s="23" t="s">
        <v>82</v>
      </c>
    </row>
    <row r="44" spans="1:7" ht="15.75" customHeight="1" thickBot="1" x14ac:dyDescent="0.2">
      <c r="A44" s="77"/>
      <c r="B44" s="109"/>
      <c r="C44" s="34" t="s">
        <v>363</v>
      </c>
      <c r="D44" s="32" t="s">
        <v>354</v>
      </c>
      <c r="E44" s="20" t="s">
        <v>144</v>
      </c>
      <c r="F44" s="20" t="s">
        <v>157</v>
      </c>
      <c r="G44" s="23"/>
    </row>
    <row r="45" spans="1:7" ht="15.75" customHeight="1" x14ac:dyDescent="0.15">
      <c r="A45" s="77"/>
      <c r="B45" s="109"/>
      <c r="C45" s="128" t="s">
        <v>253</v>
      </c>
      <c r="D45" s="125"/>
      <c r="E45" s="20" t="s">
        <v>83</v>
      </c>
      <c r="F45" s="20" t="s">
        <v>61</v>
      </c>
      <c r="G45" s="23" t="s">
        <v>29</v>
      </c>
    </row>
    <row r="46" spans="1:7" ht="15.75" customHeight="1" thickBot="1" x14ac:dyDescent="0.2">
      <c r="A46" s="77"/>
      <c r="B46" s="109"/>
      <c r="C46" s="133" t="s">
        <v>262</v>
      </c>
      <c r="D46" s="92"/>
      <c r="E46" s="91" t="s">
        <v>263</v>
      </c>
      <c r="F46" s="92"/>
      <c r="G46" s="25"/>
    </row>
    <row r="47" spans="1:7" ht="15" customHeight="1" thickBot="1" x14ac:dyDescent="0.2">
      <c r="A47" s="78"/>
      <c r="B47" s="39" t="s">
        <v>73</v>
      </c>
      <c r="C47" s="48" t="s">
        <v>134</v>
      </c>
      <c r="D47" s="49" t="s">
        <v>57</v>
      </c>
      <c r="E47" s="49" t="s">
        <v>348</v>
      </c>
      <c r="F47" s="49" t="s">
        <v>343</v>
      </c>
      <c r="G47" s="43"/>
    </row>
    <row r="48" spans="1:7" ht="15" customHeight="1" thickBot="1" x14ac:dyDescent="0.2">
      <c r="A48" s="93" t="s">
        <v>46</v>
      </c>
      <c r="B48" s="44" t="s">
        <v>43</v>
      </c>
      <c r="C48" s="66" t="s">
        <v>84</v>
      </c>
      <c r="D48" s="62" t="s">
        <v>158</v>
      </c>
      <c r="E48" s="32"/>
      <c r="F48" s="32"/>
      <c r="G48" s="43"/>
    </row>
    <row r="49" spans="1:7" ht="15.75" customHeight="1" x14ac:dyDescent="0.15">
      <c r="A49" s="77"/>
      <c r="B49" s="86"/>
      <c r="C49" s="129" t="s">
        <v>159</v>
      </c>
      <c r="D49" s="130"/>
      <c r="E49" s="130"/>
      <c r="F49" s="130"/>
      <c r="G49" s="42"/>
    </row>
    <row r="50" spans="1:7" ht="15.75" customHeight="1" x14ac:dyDescent="0.15">
      <c r="A50" s="77"/>
      <c r="B50" s="110"/>
      <c r="C50" s="131" t="s">
        <v>160</v>
      </c>
      <c r="D50" s="132"/>
      <c r="E50" s="132"/>
      <c r="F50" s="20"/>
      <c r="G50" s="23"/>
    </row>
    <row r="51" spans="1:7" ht="15.75" customHeight="1" x14ac:dyDescent="0.15">
      <c r="A51" s="77"/>
      <c r="B51" s="110"/>
      <c r="C51" s="67" t="s">
        <v>134</v>
      </c>
      <c r="D51" s="68" t="s">
        <v>85</v>
      </c>
      <c r="E51" s="68" t="s">
        <v>348</v>
      </c>
      <c r="F51" s="68" t="s">
        <v>161</v>
      </c>
      <c r="G51" s="69" t="s">
        <v>162</v>
      </c>
    </row>
    <row r="52" spans="1:7" ht="15.75" customHeight="1" thickBot="1" x14ac:dyDescent="0.2">
      <c r="A52" s="78"/>
      <c r="B52" s="87"/>
      <c r="C52" s="50" t="s">
        <v>163</v>
      </c>
      <c r="D52" s="24"/>
      <c r="E52" s="24"/>
      <c r="F52" s="24"/>
      <c r="G52" s="25"/>
    </row>
    <row r="53" spans="1:7" ht="15" customHeight="1" thickBot="1" x14ac:dyDescent="0.2">
      <c r="A53" s="74" t="s">
        <v>47</v>
      </c>
      <c r="B53" s="46" t="s">
        <v>48</v>
      </c>
      <c r="C53" s="61" t="s">
        <v>84</v>
      </c>
      <c r="D53" s="62" t="s">
        <v>353</v>
      </c>
      <c r="E53" s="62" t="s">
        <v>209</v>
      </c>
      <c r="F53" s="62" t="s">
        <v>86</v>
      </c>
      <c r="G53" s="43"/>
    </row>
    <row r="54" spans="1:7" ht="15" customHeight="1" thickBot="1" x14ac:dyDescent="0.2">
      <c r="A54" s="75"/>
      <c r="B54" s="47" t="s">
        <v>49</v>
      </c>
      <c r="C54" s="33" t="s">
        <v>164</v>
      </c>
      <c r="D54" s="32"/>
      <c r="E54" s="32"/>
      <c r="F54" s="32"/>
      <c r="G54" s="43"/>
    </row>
    <row r="55" spans="1:7" ht="15.75" customHeight="1" x14ac:dyDescent="0.15">
      <c r="A55" s="75"/>
      <c r="B55" s="108" t="s">
        <v>50</v>
      </c>
      <c r="C55" s="29" t="s">
        <v>247</v>
      </c>
      <c r="D55" s="134" t="s">
        <v>361</v>
      </c>
      <c r="E55" s="116"/>
      <c r="F55" s="21" t="s">
        <v>165</v>
      </c>
      <c r="G55" s="22" t="s">
        <v>358</v>
      </c>
    </row>
    <row r="56" spans="1:7" ht="15.75" customHeight="1" thickBot="1" x14ac:dyDescent="0.2">
      <c r="A56" s="75"/>
      <c r="B56" s="111"/>
      <c r="C56" s="31" t="s">
        <v>166</v>
      </c>
      <c r="D56" s="24" t="s">
        <v>167</v>
      </c>
      <c r="E56" s="24" t="s">
        <v>264</v>
      </c>
      <c r="F56" s="91" t="s">
        <v>351</v>
      </c>
      <c r="G56" s="126"/>
    </row>
    <row r="57" spans="1:7" ht="15.75" customHeight="1" x14ac:dyDescent="0.15">
      <c r="A57" s="75"/>
      <c r="B57" s="108" t="s">
        <v>51</v>
      </c>
      <c r="C57" s="29" t="s">
        <v>168</v>
      </c>
      <c r="D57" s="21" t="s">
        <v>87</v>
      </c>
      <c r="E57" s="21" t="s">
        <v>169</v>
      </c>
      <c r="F57" s="21" t="s">
        <v>124</v>
      </c>
      <c r="G57" s="22" t="s">
        <v>170</v>
      </c>
    </row>
    <row r="58" spans="1:7" ht="15.75" customHeight="1" x14ac:dyDescent="0.15">
      <c r="A58" s="75"/>
      <c r="B58" s="109"/>
      <c r="C58" s="30" t="s">
        <v>171</v>
      </c>
      <c r="D58" s="20" t="s">
        <v>172</v>
      </c>
      <c r="E58" s="20" t="s">
        <v>357</v>
      </c>
      <c r="F58" s="20" t="s">
        <v>88</v>
      </c>
      <c r="G58" s="23" t="s">
        <v>66</v>
      </c>
    </row>
    <row r="59" spans="1:7" ht="15.75" customHeight="1" thickBot="1" x14ac:dyDescent="0.2">
      <c r="A59" s="82"/>
      <c r="B59" s="111"/>
      <c r="C59" s="31" t="s">
        <v>267</v>
      </c>
      <c r="D59" s="24" t="s">
        <v>89</v>
      </c>
      <c r="E59" s="24" t="s">
        <v>265</v>
      </c>
      <c r="F59" s="24" t="s">
        <v>266</v>
      </c>
      <c r="G59" s="25"/>
    </row>
    <row r="60" spans="1:7" ht="15.75" customHeight="1" x14ac:dyDescent="0.15">
      <c r="A60" s="76" t="s">
        <v>272</v>
      </c>
      <c r="B60" s="79" t="s">
        <v>52</v>
      </c>
      <c r="C60" s="29" t="s">
        <v>74</v>
      </c>
      <c r="D60" s="21" t="s">
        <v>173</v>
      </c>
      <c r="E60" s="21" t="s">
        <v>91</v>
      </c>
      <c r="F60" s="21" t="s">
        <v>92</v>
      </c>
      <c r="G60" s="22" t="s">
        <v>0</v>
      </c>
    </row>
    <row r="61" spans="1:7" ht="15.75" customHeight="1" x14ac:dyDescent="0.15">
      <c r="A61" s="77"/>
      <c r="B61" s="80"/>
      <c r="C61" s="30" t="s">
        <v>174</v>
      </c>
      <c r="D61" s="20" t="s">
        <v>28</v>
      </c>
      <c r="E61" s="20" t="s">
        <v>94</v>
      </c>
      <c r="F61" s="20" t="s">
        <v>95</v>
      </c>
      <c r="G61" s="23" t="s">
        <v>96</v>
      </c>
    </row>
    <row r="62" spans="1:7" ht="15.75" customHeight="1" x14ac:dyDescent="0.15">
      <c r="A62" s="77"/>
      <c r="B62" s="80"/>
      <c r="C62" s="30" t="s">
        <v>175</v>
      </c>
      <c r="D62" s="20" t="s">
        <v>97</v>
      </c>
      <c r="E62" s="20" t="s">
        <v>98</v>
      </c>
      <c r="F62" s="20" t="s">
        <v>268</v>
      </c>
      <c r="G62" s="23"/>
    </row>
    <row r="63" spans="1:7" ht="15.75" customHeight="1" thickBot="1" x14ac:dyDescent="0.2">
      <c r="A63" s="77"/>
      <c r="B63" s="81"/>
      <c r="C63" s="133" t="s">
        <v>282</v>
      </c>
      <c r="D63" s="92"/>
      <c r="E63" s="24"/>
      <c r="F63" s="24"/>
      <c r="G63" s="25"/>
    </row>
    <row r="64" spans="1:7" ht="15.75" customHeight="1" x14ac:dyDescent="0.15">
      <c r="A64" s="77"/>
      <c r="B64" s="108" t="s">
        <v>40</v>
      </c>
      <c r="C64" s="29" t="s">
        <v>134</v>
      </c>
      <c r="D64" s="21" t="s">
        <v>64</v>
      </c>
      <c r="E64" s="21" t="s">
        <v>138</v>
      </c>
      <c r="F64" s="21" t="s">
        <v>124</v>
      </c>
      <c r="G64" s="22"/>
    </row>
    <row r="65" spans="1:7" ht="15.75" customHeight="1" x14ac:dyDescent="0.15">
      <c r="A65" s="77"/>
      <c r="B65" s="109"/>
      <c r="C65" s="127" t="s">
        <v>140</v>
      </c>
      <c r="D65" s="125"/>
      <c r="E65" s="20" t="s">
        <v>65</v>
      </c>
      <c r="F65" s="20" t="s">
        <v>66</v>
      </c>
      <c r="G65" s="23" t="s">
        <v>67</v>
      </c>
    </row>
    <row r="66" spans="1:7" ht="15.75" customHeight="1" thickBot="1" x14ac:dyDescent="0.2">
      <c r="A66" s="77"/>
      <c r="B66" s="111"/>
      <c r="C66" s="31" t="s">
        <v>166</v>
      </c>
      <c r="D66" s="24" t="s">
        <v>257</v>
      </c>
      <c r="E66" s="24" t="s">
        <v>270</v>
      </c>
      <c r="F66" s="24"/>
      <c r="G66" s="25"/>
    </row>
    <row r="67" spans="1:7" ht="15" customHeight="1" x14ac:dyDescent="0.15">
      <c r="A67" s="77"/>
      <c r="B67" s="86"/>
      <c r="C67" s="40" t="s">
        <v>136</v>
      </c>
      <c r="D67" s="41"/>
      <c r="E67" s="41"/>
      <c r="F67" s="41"/>
      <c r="G67" s="42"/>
    </row>
    <row r="68" spans="1:7" ht="15" customHeight="1" thickBot="1" x14ac:dyDescent="0.2">
      <c r="A68" s="78"/>
      <c r="B68" s="87"/>
      <c r="C68" s="117" t="s">
        <v>347</v>
      </c>
      <c r="D68" s="118"/>
      <c r="E68" s="118"/>
      <c r="F68" s="118"/>
      <c r="G68" s="25"/>
    </row>
    <row r="69" spans="1:7" ht="15.75" customHeight="1" x14ac:dyDescent="0.15">
      <c r="A69" s="74" t="s">
        <v>53</v>
      </c>
      <c r="B69" s="79" t="s">
        <v>54</v>
      </c>
      <c r="C69" s="29" t="s">
        <v>74</v>
      </c>
      <c r="D69" s="21" t="s">
        <v>176</v>
      </c>
      <c r="E69" s="21" t="s">
        <v>99</v>
      </c>
      <c r="F69" s="21" t="s">
        <v>27</v>
      </c>
      <c r="G69" s="22" t="s">
        <v>100</v>
      </c>
    </row>
    <row r="70" spans="1:7" ht="15" customHeight="1" x14ac:dyDescent="0.15">
      <c r="A70" s="75"/>
      <c r="B70" s="80"/>
      <c r="C70" s="30" t="s">
        <v>124</v>
      </c>
      <c r="D70" s="20" t="s">
        <v>174</v>
      </c>
      <c r="E70" s="20" t="s">
        <v>175</v>
      </c>
      <c r="F70" s="20" t="s">
        <v>177</v>
      </c>
      <c r="G70" s="23" t="s">
        <v>87</v>
      </c>
    </row>
    <row r="71" spans="1:7" ht="15" customHeight="1" x14ac:dyDescent="0.15">
      <c r="A71" s="75"/>
      <c r="B71" s="80"/>
      <c r="C71" s="30" t="s">
        <v>178</v>
      </c>
      <c r="D71" s="20" t="s">
        <v>179</v>
      </c>
      <c r="E71" s="20" t="s">
        <v>180</v>
      </c>
      <c r="F71" s="20" t="s">
        <v>243</v>
      </c>
      <c r="G71" s="23" t="s">
        <v>244</v>
      </c>
    </row>
    <row r="72" spans="1:7" ht="15" customHeight="1" thickBot="1" x14ac:dyDescent="0.2">
      <c r="A72" s="82"/>
      <c r="B72" s="81"/>
      <c r="C72" s="31" t="s">
        <v>101</v>
      </c>
      <c r="D72" s="24" t="s">
        <v>102</v>
      </c>
      <c r="E72" s="24" t="s">
        <v>245</v>
      </c>
      <c r="F72" s="24" t="s">
        <v>103</v>
      </c>
      <c r="G72" s="25"/>
    </row>
    <row r="73" spans="1:7" ht="15" customHeight="1" x14ac:dyDescent="0.15">
      <c r="A73" s="2"/>
      <c r="B73" s="3"/>
      <c r="C73" s="27"/>
      <c r="D73" s="27"/>
      <c r="E73" s="27"/>
      <c r="F73" s="27"/>
      <c r="G73" s="27"/>
    </row>
    <row r="74" spans="1:7" ht="15" customHeight="1" x14ac:dyDescent="0.15">
      <c r="A74" s="2"/>
      <c r="B74" s="3"/>
      <c r="C74" s="27"/>
      <c r="D74" s="27"/>
      <c r="E74" s="27"/>
      <c r="F74" s="27"/>
      <c r="G74" s="27"/>
    </row>
    <row r="75" spans="1:7" ht="15" customHeight="1" x14ac:dyDescent="0.15">
      <c r="A75" s="2"/>
      <c r="B75" s="3"/>
      <c r="C75" s="27"/>
      <c r="D75" s="27"/>
      <c r="E75" s="27"/>
      <c r="F75" s="27"/>
      <c r="G75" s="27"/>
    </row>
    <row r="76" spans="1:7" ht="15" customHeight="1" x14ac:dyDescent="0.15">
      <c r="A76" s="4"/>
      <c r="B76" s="5"/>
      <c r="C76" s="27"/>
      <c r="D76" s="27"/>
      <c r="E76" s="27"/>
      <c r="F76" s="27"/>
      <c r="G76" s="27"/>
    </row>
    <row r="77" spans="1:7" ht="15" customHeight="1" x14ac:dyDescent="0.15">
      <c r="A77" s="4"/>
      <c r="B77" s="5"/>
      <c r="C77" s="27"/>
      <c r="D77" s="27"/>
      <c r="E77" s="27"/>
      <c r="F77" s="27"/>
      <c r="G77" s="27"/>
    </row>
    <row r="78" spans="1:7" ht="24.75" customHeight="1" thickBot="1" x14ac:dyDescent="0.2">
      <c r="A78" s="58" t="s">
        <v>55</v>
      </c>
      <c r="C78" s="28"/>
      <c r="D78" s="28"/>
      <c r="E78" s="28"/>
      <c r="F78" s="166">
        <f>F2</f>
        <v>45748</v>
      </c>
      <c r="G78" s="167"/>
    </row>
    <row r="79" spans="1:7" ht="15.75" customHeight="1" x14ac:dyDescent="0.15">
      <c r="A79" s="74" t="s">
        <v>312</v>
      </c>
      <c r="B79" s="88"/>
      <c r="C79" s="29" t="s">
        <v>181</v>
      </c>
      <c r="D79" s="21" t="s">
        <v>315</v>
      </c>
      <c r="E79" s="21" t="s">
        <v>182</v>
      </c>
      <c r="F79" s="169" t="s">
        <v>359</v>
      </c>
      <c r="G79" s="170"/>
    </row>
    <row r="80" spans="1:7" ht="15.75" customHeight="1" x14ac:dyDescent="0.15">
      <c r="A80" s="75"/>
      <c r="B80" s="89"/>
      <c r="C80" s="30" t="s">
        <v>241</v>
      </c>
      <c r="D80" s="20" t="s">
        <v>216</v>
      </c>
      <c r="E80" s="20" t="s">
        <v>293</v>
      </c>
      <c r="F80" s="171" t="s">
        <v>318</v>
      </c>
      <c r="G80" s="172"/>
    </row>
    <row r="81" spans="1:7" ht="15.75" customHeight="1" thickBot="1" x14ac:dyDescent="0.2">
      <c r="A81" s="82"/>
      <c r="B81" s="90"/>
      <c r="C81" s="31" t="s">
        <v>314</v>
      </c>
      <c r="D81" s="24" t="s">
        <v>319</v>
      </c>
      <c r="E81" s="83" t="s">
        <v>320</v>
      </c>
      <c r="F81" s="84"/>
      <c r="G81" s="25"/>
    </row>
    <row r="82" spans="1:7" ht="15.75" customHeight="1" x14ac:dyDescent="0.15">
      <c r="A82" s="74" t="s">
        <v>303</v>
      </c>
      <c r="B82" s="88"/>
      <c r="C82" s="29" t="s">
        <v>181</v>
      </c>
      <c r="D82" s="21" t="s">
        <v>304</v>
      </c>
      <c r="E82" s="21" t="s">
        <v>182</v>
      </c>
      <c r="F82" s="21" t="s">
        <v>216</v>
      </c>
      <c r="G82" s="22" t="s">
        <v>306</v>
      </c>
    </row>
    <row r="83" spans="1:7" ht="15.75" customHeight="1" thickBot="1" x14ac:dyDescent="0.2">
      <c r="A83" s="75"/>
      <c r="B83" s="89"/>
      <c r="C83" s="20" t="s">
        <v>307</v>
      </c>
      <c r="D83" s="20" t="s">
        <v>308</v>
      </c>
      <c r="E83" s="91" t="s">
        <v>309</v>
      </c>
      <c r="F83" s="92"/>
      <c r="G83" s="23"/>
    </row>
    <row r="84" spans="1:7" ht="15.75" customHeight="1" x14ac:dyDescent="0.15">
      <c r="A84" s="74" t="s">
        <v>364</v>
      </c>
      <c r="B84" s="88"/>
      <c r="C84" s="29" t="s">
        <v>181</v>
      </c>
      <c r="D84" s="21" t="s">
        <v>365</v>
      </c>
      <c r="E84" s="21" t="s">
        <v>182</v>
      </c>
      <c r="F84" s="21" t="s">
        <v>124</v>
      </c>
      <c r="G84" s="22" t="s">
        <v>33</v>
      </c>
    </row>
    <row r="85" spans="1:7" ht="15.75" customHeight="1" thickBot="1" x14ac:dyDescent="0.2">
      <c r="A85" s="82"/>
      <c r="B85" s="90"/>
      <c r="C85" s="31" t="s">
        <v>167</v>
      </c>
      <c r="D85" s="24" t="s">
        <v>179</v>
      </c>
      <c r="E85" s="24" t="s">
        <v>274</v>
      </c>
      <c r="F85" s="83" t="s">
        <v>275</v>
      </c>
      <c r="G85" s="85"/>
    </row>
    <row r="86" spans="1:7" ht="15.75" customHeight="1" x14ac:dyDescent="0.15">
      <c r="A86" s="74" t="s">
        <v>297</v>
      </c>
      <c r="B86" s="88"/>
      <c r="C86" s="29" t="s">
        <v>181</v>
      </c>
      <c r="D86" s="21" t="s">
        <v>183</v>
      </c>
      <c r="E86" s="21" t="s">
        <v>104</v>
      </c>
      <c r="F86" s="21" t="s">
        <v>28</v>
      </c>
      <c r="G86" s="22" t="s">
        <v>105</v>
      </c>
    </row>
    <row r="87" spans="1:7" ht="15.75" customHeight="1" thickBot="1" x14ac:dyDescent="0.2">
      <c r="A87" s="82"/>
      <c r="B87" s="90"/>
      <c r="C87" s="31" t="s">
        <v>167</v>
      </c>
      <c r="D87" s="24" t="s">
        <v>166</v>
      </c>
      <c r="E87" s="24" t="s">
        <v>279</v>
      </c>
      <c r="F87" s="83" t="s">
        <v>280</v>
      </c>
      <c r="G87" s="85"/>
    </row>
    <row r="88" spans="1:7" ht="15" customHeight="1" x14ac:dyDescent="0.15">
      <c r="A88" s="6"/>
      <c r="B88" s="7"/>
      <c r="C88" s="26"/>
      <c r="D88" s="26"/>
      <c r="E88" s="26"/>
      <c r="F88" s="26"/>
      <c r="G88" s="26"/>
    </row>
    <row r="89" spans="1:7" ht="15" customHeight="1" x14ac:dyDescent="0.15">
      <c r="C89" s="27"/>
      <c r="D89" s="27"/>
      <c r="E89" s="27"/>
      <c r="F89" s="27"/>
      <c r="G89" s="27"/>
    </row>
    <row r="90" spans="1:7" ht="24.75" customHeight="1" thickBot="1" x14ac:dyDescent="0.2">
      <c r="A90" s="58" t="s">
        <v>56</v>
      </c>
      <c r="B90" s="8"/>
      <c r="C90" s="27"/>
      <c r="D90" s="27"/>
      <c r="E90" s="27"/>
      <c r="F90" s="179"/>
      <c r="G90" s="179"/>
    </row>
    <row r="91" spans="1:7" ht="15.75" customHeight="1" x14ac:dyDescent="0.15">
      <c r="A91" s="180" t="s">
        <v>321</v>
      </c>
      <c r="B91" s="183"/>
      <c r="C91" s="164" t="s">
        <v>184</v>
      </c>
      <c r="D91" s="165"/>
      <c r="E91" s="21" t="s">
        <v>58</v>
      </c>
      <c r="F91" s="21" t="s">
        <v>90</v>
      </c>
      <c r="G91" s="22" t="s">
        <v>91</v>
      </c>
    </row>
    <row r="92" spans="1:7" ht="15.75" customHeight="1" x14ac:dyDescent="0.15">
      <c r="A92" s="181"/>
      <c r="B92" s="184"/>
      <c r="C92" s="30" t="s">
        <v>311</v>
      </c>
      <c r="D92" s="20" t="s">
        <v>106</v>
      </c>
      <c r="E92" s="20" t="s">
        <v>92</v>
      </c>
      <c r="F92" s="20" t="s">
        <v>96</v>
      </c>
      <c r="G92" s="23" t="s">
        <v>107</v>
      </c>
    </row>
    <row r="93" spans="1:7" ht="15.75" customHeight="1" x14ac:dyDescent="0.15">
      <c r="A93" s="181"/>
      <c r="B93" s="184"/>
      <c r="C93" s="30" t="s">
        <v>28</v>
      </c>
      <c r="D93" s="20" t="s">
        <v>252</v>
      </c>
      <c r="E93" s="20" t="s">
        <v>108</v>
      </c>
      <c r="F93" s="20" t="s">
        <v>187</v>
      </c>
      <c r="G93" s="23"/>
    </row>
    <row r="94" spans="1:7" ht="15.75" customHeight="1" x14ac:dyDescent="0.15">
      <c r="A94" s="181"/>
      <c r="B94" s="184"/>
      <c r="C94" s="131" t="s">
        <v>367</v>
      </c>
      <c r="D94" s="132"/>
      <c r="E94" s="20" t="s">
        <v>109</v>
      </c>
      <c r="F94" s="20" t="s">
        <v>110</v>
      </c>
      <c r="G94" s="23" t="s">
        <v>97</v>
      </c>
    </row>
    <row r="95" spans="1:7" ht="15.75" customHeight="1" thickBot="1" x14ac:dyDescent="0.2">
      <c r="A95" s="182"/>
      <c r="B95" s="185"/>
      <c r="C95" s="31" t="s">
        <v>188</v>
      </c>
      <c r="D95" s="24" t="s">
        <v>179</v>
      </c>
      <c r="E95" s="24" t="s">
        <v>113</v>
      </c>
      <c r="F95" s="91" t="s">
        <v>282</v>
      </c>
      <c r="G95" s="92"/>
    </row>
    <row r="96" spans="1:7" ht="15.75" customHeight="1" x14ac:dyDescent="0.15">
      <c r="A96" s="180" t="s">
        <v>322</v>
      </c>
      <c r="B96" s="183"/>
      <c r="C96" s="29" t="s">
        <v>189</v>
      </c>
      <c r="D96" s="21" t="s">
        <v>74</v>
      </c>
      <c r="E96" s="21" t="s">
        <v>173</v>
      </c>
      <c r="F96" s="21" t="s">
        <v>91</v>
      </c>
      <c r="G96" s="22" t="s">
        <v>93</v>
      </c>
    </row>
    <row r="97" spans="1:8" ht="15.75" customHeight="1" x14ac:dyDescent="0.15">
      <c r="A97" s="181"/>
      <c r="B97" s="184"/>
      <c r="C97" s="30" t="s">
        <v>185</v>
      </c>
      <c r="D97" s="20" t="s">
        <v>92</v>
      </c>
      <c r="E97" s="20" t="s">
        <v>190</v>
      </c>
      <c r="F97" s="20" t="s">
        <v>107</v>
      </c>
      <c r="G97" s="23" t="s">
        <v>28</v>
      </c>
    </row>
    <row r="98" spans="1:8" ht="15.75" customHeight="1" x14ac:dyDescent="0.15">
      <c r="A98" s="181"/>
      <c r="B98" s="184"/>
      <c r="C98" s="30" t="s">
        <v>252</v>
      </c>
      <c r="D98" s="20" t="s">
        <v>186</v>
      </c>
      <c r="E98" s="20" t="s">
        <v>187</v>
      </c>
      <c r="F98" s="124" t="s">
        <v>367</v>
      </c>
      <c r="G98" s="168"/>
    </row>
    <row r="99" spans="1:8" ht="15.75" customHeight="1" x14ac:dyDescent="0.15">
      <c r="A99" s="181"/>
      <c r="B99" s="184"/>
      <c r="C99" s="30" t="s">
        <v>191</v>
      </c>
      <c r="D99" s="124" t="s">
        <v>360</v>
      </c>
      <c r="E99" s="125"/>
      <c r="F99" s="20" t="s">
        <v>111</v>
      </c>
      <c r="G99" s="20" t="s">
        <v>61</v>
      </c>
    </row>
    <row r="100" spans="1:8" ht="15.75" customHeight="1" x14ac:dyDescent="0.15">
      <c r="A100" s="181"/>
      <c r="B100" s="184"/>
      <c r="C100" s="30" t="s">
        <v>192</v>
      </c>
      <c r="D100" s="20" t="s">
        <v>112</v>
      </c>
      <c r="E100" s="20" t="s">
        <v>29</v>
      </c>
      <c r="F100" s="20" t="s">
        <v>98</v>
      </c>
      <c r="G100" s="23" t="s">
        <v>83</v>
      </c>
    </row>
    <row r="101" spans="1:8" ht="15.75" customHeight="1" thickBot="1" x14ac:dyDescent="0.2">
      <c r="A101" s="182"/>
      <c r="B101" s="185"/>
      <c r="C101" s="31" t="s">
        <v>113</v>
      </c>
      <c r="D101" s="24" t="s">
        <v>283</v>
      </c>
      <c r="E101" s="91" t="s">
        <v>282</v>
      </c>
      <c r="F101" s="92"/>
      <c r="G101" s="25"/>
    </row>
    <row r="102" spans="1:8" ht="15.75" customHeight="1" x14ac:dyDescent="0.15">
      <c r="A102" s="74" t="s">
        <v>323</v>
      </c>
      <c r="B102" s="186"/>
      <c r="C102" s="29" t="s">
        <v>74</v>
      </c>
      <c r="D102" s="21" t="s">
        <v>90</v>
      </c>
      <c r="E102" s="21" t="s">
        <v>0</v>
      </c>
      <c r="F102" s="21" t="s">
        <v>91</v>
      </c>
      <c r="G102" s="22" t="s">
        <v>114</v>
      </c>
    </row>
    <row r="103" spans="1:8" ht="15" customHeight="1" x14ac:dyDescent="0.15">
      <c r="A103" s="75"/>
      <c r="B103" s="187"/>
      <c r="C103" s="30" t="s">
        <v>194</v>
      </c>
      <c r="D103" s="20" t="s">
        <v>195</v>
      </c>
      <c r="E103" s="20" t="s">
        <v>124</v>
      </c>
      <c r="F103" s="20" t="s">
        <v>196</v>
      </c>
      <c r="G103" s="23" t="s">
        <v>115</v>
      </c>
    </row>
    <row r="104" spans="1:8" ht="15" customHeight="1" x14ac:dyDescent="0.15">
      <c r="A104" s="75"/>
      <c r="B104" s="187"/>
      <c r="C104" s="30" t="s">
        <v>175</v>
      </c>
      <c r="D104" s="20" t="s">
        <v>83</v>
      </c>
      <c r="E104" s="20" t="s">
        <v>188</v>
      </c>
      <c r="F104" s="20" t="s">
        <v>113</v>
      </c>
      <c r="G104" s="23"/>
    </row>
    <row r="105" spans="1:8" ht="15" customHeight="1" thickBot="1" x14ac:dyDescent="0.2">
      <c r="A105" s="82"/>
      <c r="B105" s="188"/>
      <c r="C105" s="133" t="s">
        <v>282</v>
      </c>
      <c r="D105" s="92"/>
      <c r="E105" s="24"/>
      <c r="F105" s="24"/>
      <c r="G105" s="25"/>
    </row>
    <row r="107" spans="1:8" ht="24.75" customHeight="1" thickBot="1" x14ac:dyDescent="0.2">
      <c r="A107" s="60" t="s">
        <v>208</v>
      </c>
      <c r="F107" s="173"/>
      <c r="G107" s="173"/>
    </row>
    <row r="108" spans="1:8" ht="15" customHeight="1" thickBot="1" x14ac:dyDescent="0.2">
      <c r="A108" s="158" t="s">
        <v>324</v>
      </c>
      <c r="B108" s="159"/>
      <c r="C108" s="33" t="s">
        <v>214</v>
      </c>
      <c r="D108" s="32" t="s">
        <v>225</v>
      </c>
      <c r="E108" s="32"/>
      <c r="F108" s="32"/>
      <c r="G108" s="32"/>
      <c r="H108" s="1">
        <f>SUM(COUNTIF($C108:$G108,"*"&amp;TEXT($I$10,"@")&amp;"*"),COUNTIF($C108:$G108,"*"&amp;TEXT($J$10,"@")&amp;"*"),COUNTIF($C108:$G108,"*"&amp;TEXT($K$10,"@")&amp;"*"),COUNTIF($C108:$G108,"*"&amp;TEXT($L$10,"@")&amp;"*"),COUNTIF($C108:$G108,"*"&amp;TEXT($M$10,"@")&amp;"*"),COUNTIF($C108:$G108,"*"&amp;TEXT($I$11,"@")&amp;"*"),COUNTIF($C108:$G108,"*"&amp;TEXT($J$11,"@")&amp;"*"),COUNTIF($C108:$G108,"*"&amp;TEXT($K$11,"@")&amp;"*"),COUNTIF($C108:$G108,"*"&amp;TEXT($L$11,"@")&amp;"*"),COUNTIF($C108:$G108,"*"&amp;TEXT($M$11,"@")&amp;"*")&gt;=1)</f>
        <v>1</v>
      </c>
    </row>
    <row r="109" spans="1:8" ht="15" customHeight="1" x14ac:dyDescent="0.15">
      <c r="A109" s="160" t="s">
        <v>325</v>
      </c>
      <c r="B109" s="161"/>
      <c r="C109" s="29" t="s">
        <v>215</v>
      </c>
      <c r="D109" s="21" t="s">
        <v>227</v>
      </c>
      <c r="E109" s="134" t="s">
        <v>197</v>
      </c>
      <c r="F109" s="116"/>
      <c r="G109" s="21"/>
      <c r="H109" s="1">
        <f>SUM(COUNTIF($C109:$G110,"*"&amp;TEXT($I$10,"@")&amp;"*"),COUNTIF($C109:$G110,"*"&amp;TEXT($J$10,"@")&amp;"*"),COUNTIF($C109:$G110,"*"&amp;TEXT($K$10,"@")&amp;"*"),COUNTIF($C109:$G110,"*"&amp;TEXT($L$10,"@")&amp;"*"),COUNTIF($C109:$G110,"*"&amp;TEXT($M$10,"@")&amp;"*"),COUNTIF($C109:$G110,"*"&amp;TEXT($I$11,"@")&amp;"*"),COUNTIF($C109:$G110,"*"&amp;TEXT($J$11,"@")&amp;"*"),COUNTIF($C109:$G110,"*"&amp;TEXT($K$11,"@")&amp;"*"),COUNTIF($C109:$G110,"*"&amp;TEXT($L$11,"@")&amp;"*"),COUNTIF($C109:$G110,"*"&amp;TEXT($M$11,"@")&amp;"*")&gt;=1)</f>
        <v>0</v>
      </c>
    </row>
    <row r="110" spans="1:8" ht="15" customHeight="1" thickBot="1" x14ac:dyDescent="0.2">
      <c r="A110" s="162"/>
      <c r="B110" s="163"/>
      <c r="C110" s="133" t="s">
        <v>284</v>
      </c>
      <c r="D110" s="92"/>
      <c r="E110" s="24" t="s">
        <v>285</v>
      </c>
      <c r="F110" s="24"/>
      <c r="G110" s="24"/>
    </row>
    <row r="111" spans="1:8" ht="15" customHeight="1" thickBot="1" x14ac:dyDescent="0.2">
      <c r="A111" s="158" t="s">
        <v>326</v>
      </c>
      <c r="B111" s="159"/>
      <c r="C111" s="33" t="s">
        <v>215</v>
      </c>
      <c r="D111" s="32" t="s">
        <v>228</v>
      </c>
      <c r="E111" s="32" t="s">
        <v>198</v>
      </c>
      <c r="F111" s="32" t="s">
        <v>199</v>
      </c>
      <c r="G111" s="32"/>
      <c r="H111" s="1">
        <f>SUM(COUNTIF($C111:$G111,"*"&amp;TEXT($I$10,"@")&amp;"*"),COUNTIF($C111:$G111,"*"&amp;TEXT($J$10,"@")&amp;"*"),COUNTIF($C111:$G111,"*"&amp;TEXT($K$10,"@")&amp;"*"),COUNTIF($C111:$G111,"*"&amp;TEXT($L$10,"@")&amp;"*"),COUNTIF($C111:$G111,"*"&amp;TEXT($M$10,"@")&amp;"*"),COUNTIF($C111:$G111,"*"&amp;TEXT($I$11,"@")&amp;"*"),COUNTIF($C111:$G111,"*"&amp;TEXT($J$11,"@")&amp;"*"),COUNTIF($C111:$G111,"*"&amp;TEXT($K$11,"@")&amp;"*"),COUNTIF($C111:$G111,"*"&amp;TEXT($L$11,"@")&amp;"*"),COUNTIF($C111:$G111,"*"&amp;TEXT($M$11,"@")&amp;"*")&gt;=1)</f>
        <v>0</v>
      </c>
    </row>
    <row r="112" spans="1:8" ht="15" customHeight="1" thickBot="1" x14ac:dyDescent="0.2">
      <c r="A112" s="158" t="s">
        <v>327</v>
      </c>
      <c r="B112" s="159"/>
      <c r="C112" s="33" t="s">
        <v>229</v>
      </c>
      <c r="D112" s="32"/>
      <c r="E112" s="32"/>
      <c r="F112" s="32"/>
      <c r="G112" s="32"/>
      <c r="H112" s="1">
        <f>SUM(COUNTIF($C112:$G112,"*"&amp;TEXT($I$10,"@")&amp;"*"),COUNTIF($C112:$G112,"*"&amp;TEXT($J$10,"@")&amp;"*"),COUNTIF($C112:$G112,"*"&amp;TEXT($K$10,"@")&amp;"*"),COUNTIF($C112:$G112,"*"&amp;TEXT($L$10,"@")&amp;"*"),COUNTIF($C112:$G112,"*"&amp;TEXT($M$10,"@")&amp;"*"),COUNTIF($C112:$G112,"*"&amp;TEXT($I$11,"@")&amp;"*"),COUNTIF($C112:$G112,"*"&amp;TEXT($J$11,"@")&amp;"*"),COUNTIF($C112:$G112,"*"&amp;TEXT($K$11,"@")&amp;"*"),COUNTIF($C112:$G112,"*"&amp;TEXT($L$11,"@")&amp;"*"),COUNTIF($C112:$G112,"*"&amp;TEXT($M$11,"@")&amp;"*")&gt;=1)</f>
        <v>0</v>
      </c>
    </row>
    <row r="113" spans="1:8" ht="15" customHeight="1" x14ac:dyDescent="0.15">
      <c r="A113" s="160" t="s">
        <v>355</v>
      </c>
      <c r="B113" s="161"/>
      <c r="C113" s="119" t="s">
        <v>356</v>
      </c>
      <c r="D113" s="115"/>
      <c r="E113" s="115"/>
      <c r="F113" s="116"/>
      <c r="G113" s="21"/>
      <c r="H113" s="1">
        <f>SUM(COUNTIF($C113:$G114,"*"&amp;TEXT($I$10,"@")&amp;"*"),COUNTIF($C113:$G114,"*"&amp;TEXT($J$10,"@")&amp;"*"),COUNTIF($C113:$G114,"*"&amp;TEXT($K$10,"@")&amp;"*"),COUNTIF($C113:$G114,"*"&amp;TEXT($L$10,"@")&amp;"*"),COUNTIF($C113:$G114,"*"&amp;TEXT($M$10,"@")&amp;"*"),COUNTIF($C113:$G114,"*"&amp;TEXT($I$11,"@")&amp;"*"),COUNTIF($C113:$G114,"*"&amp;TEXT($J$11,"@")&amp;"*"),COUNTIF($C113:$G114,"*"&amp;TEXT($K$11,"@")&amp;"*"),COUNTIF($C113:$G114,"*"&amp;TEXT($L$11,"@")&amp;"*"),COUNTIF($C113:$G114,"*"&amp;TEXT($M$11,"@")&amp;"*")&gt;=1)</f>
        <v>2</v>
      </c>
    </row>
    <row r="114" spans="1:8" ht="15" customHeight="1" thickBot="1" x14ac:dyDescent="0.2">
      <c r="A114" s="162"/>
      <c r="B114" s="163"/>
      <c r="C114" s="133" t="s">
        <v>368</v>
      </c>
      <c r="D114" s="189"/>
      <c r="E114" s="189"/>
      <c r="F114" s="92"/>
      <c r="G114" s="24"/>
    </row>
    <row r="115" spans="1:8" ht="15" customHeight="1" thickBot="1" x14ac:dyDescent="0.2">
      <c r="A115" s="158" t="s">
        <v>328</v>
      </c>
      <c r="B115" s="159"/>
      <c r="C115" s="33" t="s">
        <v>230</v>
      </c>
      <c r="D115" s="32" t="s">
        <v>223</v>
      </c>
      <c r="E115" s="32" t="s">
        <v>200</v>
      </c>
      <c r="F115" s="32" t="s">
        <v>201</v>
      </c>
      <c r="G115" s="32" t="s">
        <v>90</v>
      </c>
      <c r="H115" s="1">
        <f>SUM(COUNTIF($C115:$G115,"*"&amp;TEXT($I$10,"@")&amp;"*"),COUNTIF($C115:$G115,"*"&amp;TEXT($J$10,"@")&amp;"*"),COUNTIF($C115:$G115,"*"&amp;TEXT($K$10,"@")&amp;"*"),COUNTIF($C115:$G115,"*"&amp;TEXT($L$10,"@")&amp;"*"),COUNTIF($C115:$G115,"*"&amp;TEXT($M$10,"@")&amp;"*"),COUNTIF($C115:$G115,"*"&amp;TEXT($I$11,"@")&amp;"*"),COUNTIF($C115:$G115,"*"&amp;TEXT($J$11,"@")&amp;"*"),COUNTIF($C115:$G115,"*"&amp;TEXT($K$11,"@")&amp;"*"),COUNTIF($C115:$G115,"*"&amp;TEXT($L$11,"@")&amp;"*"),COUNTIF($C115:$G115,"*"&amp;TEXT($M$11,"@")&amp;"*")&gt;=1)</f>
        <v>0</v>
      </c>
    </row>
    <row r="116" spans="1:8" ht="15" customHeight="1" thickBot="1" x14ac:dyDescent="0.2">
      <c r="A116" s="158" t="s">
        <v>329</v>
      </c>
      <c r="B116" s="159"/>
      <c r="C116" s="33" t="s">
        <v>232</v>
      </c>
      <c r="D116" s="32"/>
      <c r="E116" s="32"/>
      <c r="F116" s="32"/>
      <c r="G116" s="43"/>
      <c r="H116" s="1">
        <f>SUM(COUNTIF($C116:$G116,"*"&amp;TEXT($I$10,"@")&amp;"*"),COUNTIF($C116:$G116,"*"&amp;TEXT($J$10,"@")&amp;"*"),COUNTIF($C116:$G116,"*"&amp;TEXT($K$10,"@")&amp;"*"),COUNTIF($C116:$G116,"*"&amp;TEXT($L$10,"@")&amp;"*"),COUNTIF($C116:$G116,"*"&amp;TEXT($M$10,"@")&amp;"*"),COUNTIF($C116:$G116,"*"&amp;TEXT($I$11,"@")&amp;"*"),COUNTIF($C116:$G116,"*"&amp;TEXT($J$11,"@")&amp;"*"),COUNTIF($C116:$G116,"*"&amp;TEXT($K$11,"@")&amp;"*"),COUNTIF($C116:$G116,"*"&amp;TEXT($L$11,"@")&amp;"*"),COUNTIF($C116:$G116,"*"&amp;TEXT($M$11,"@")&amp;"*")&gt;=1)</f>
        <v>0</v>
      </c>
    </row>
    <row r="117" spans="1:8" ht="15" customHeight="1" x14ac:dyDescent="0.15">
      <c r="A117" s="160" t="s">
        <v>330</v>
      </c>
      <c r="B117" s="161"/>
      <c r="C117" s="29" t="s">
        <v>233</v>
      </c>
      <c r="D117" s="21" t="s">
        <v>234</v>
      </c>
      <c r="E117" s="21" t="s">
        <v>28</v>
      </c>
      <c r="F117" s="20" t="s">
        <v>375</v>
      </c>
      <c r="G117" s="23" t="s">
        <v>374</v>
      </c>
      <c r="H117" s="1">
        <f>SUM(COUNTIF($C117:$G118,"*"&amp;TEXT($I$10,"@")&amp;"*"),COUNTIF($C117:$G118,"*"&amp;TEXT($J$10,"@")&amp;"*"),COUNTIF($C117:$G118,"*"&amp;TEXT($K$10,"@")&amp;"*"),COUNTIF($C117:$G118,"*"&amp;TEXT($L$10,"@")&amp;"*"),COUNTIF($C117:$G118,"*"&amp;TEXT($M$10,"@")&amp;"*"),COUNTIF($C117:$G118,"*"&amp;TEXT($I$11,"@")&amp;"*"),COUNTIF($C117:$G118,"*"&amp;TEXT($J$11,"@")&amp;"*"),COUNTIF($C117:$G118,"*"&amp;TEXT($K$11,"@")&amp;"*"),COUNTIF($C117:$G118,"*"&amp;TEXT($L$11,"@")&amp;"*"),COUNTIF($C117:$G118,"*"&amp;TEXT($M$11,"@")&amp;"*")&gt;=1)</f>
        <v>0</v>
      </c>
    </row>
    <row r="118" spans="1:8" ht="15" customHeight="1" thickBot="1" x14ac:dyDescent="0.2">
      <c r="A118" s="162"/>
      <c r="B118" s="163"/>
      <c r="C118" s="31" t="s">
        <v>83</v>
      </c>
      <c r="D118" s="37" t="s">
        <v>373</v>
      </c>
      <c r="E118" s="91" t="s">
        <v>352</v>
      </c>
      <c r="F118" s="92"/>
      <c r="G118" s="25"/>
    </row>
    <row r="119" spans="1:8" ht="15" customHeight="1" thickBot="1" x14ac:dyDescent="0.2">
      <c r="A119" s="158" t="s">
        <v>331</v>
      </c>
      <c r="B119" s="159"/>
      <c r="C119" s="33" t="s">
        <v>369</v>
      </c>
      <c r="D119" s="32"/>
      <c r="E119" s="32"/>
      <c r="F119" s="32"/>
      <c r="G119" s="43"/>
      <c r="H119" s="1">
        <f>SUM(COUNTIF($C119:$G119,"*"&amp;TEXT($I$10,"@")&amp;"*"),COUNTIF($C119:$G119,"*"&amp;TEXT($J$10,"@")&amp;"*"),COUNTIF($C119:$G119,"*"&amp;TEXT($K$10,"@")&amp;"*"),COUNTIF($C119:$G119,"*"&amp;TEXT($L$10,"@")&amp;"*"),COUNTIF($C119:$G119,"*"&amp;TEXT($M$10,"@")&amp;"*"),COUNTIF($C119:$G119,"*"&amp;TEXT($I$11,"@")&amp;"*"),COUNTIF($C119:$G119,"*"&amp;TEXT($J$11,"@")&amp;"*"),COUNTIF($C119:$G119,"*"&amp;TEXT($K$11,"@")&amp;"*"),COUNTIF($C119:$G119,"*"&amp;TEXT($L$11,"@")&amp;"*"),COUNTIF($C119:$G119,"*"&amp;TEXT($M$11,"@")&amp;"*")&gt;=1)</f>
        <v>0</v>
      </c>
    </row>
    <row r="120" spans="1:8" ht="15" customHeight="1" thickBot="1" x14ac:dyDescent="0.2">
      <c r="A120" s="158" t="s">
        <v>332</v>
      </c>
      <c r="B120" s="159"/>
      <c r="C120" s="33" t="s">
        <v>216</v>
      </c>
      <c r="D120" s="32"/>
      <c r="E120" s="32"/>
      <c r="F120" s="32"/>
      <c r="G120" s="43"/>
      <c r="H120" s="1">
        <f>SUM(COUNTIF($C120:$G120,"*"&amp;TEXT($I$10,"@")&amp;"*"),COUNTIF($C120:$G120,"*"&amp;TEXT($J$10,"@")&amp;"*"),COUNTIF($C120:$G120,"*"&amp;TEXT($K$10,"@")&amp;"*"),COUNTIF($C120:$G120,"*"&amp;TEXT($L$10,"@")&amp;"*"),COUNTIF($C120:$G120,"*"&amp;TEXT($M$10,"@")&amp;"*"),COUNTIF($C120:$G120,"*"&amp;TEXT($I$11,"@")&amp;"*"),COUNTIF($C120:$G120,"*"&amp;TEXT($J$11,"@")&amp;"*"),COUNTIF($C120:$G120,"*"&amp;TEXT($K$11,"@")&amp;"*"),COUNTIF($C120:$G120,"*"&amp;TEXT($L$11,"@")&amp;"*"),COUNTIF($C120:$G120,"*"&amp;TEXT($M$11,"@")&amp;"*")&gt;=1)</f>
        <v>0</v>
      </c>
    </row>
    <row r="121" spans="1:8" ht="15" customHeight="1" x14ac:dyDescent="0.15">
      <c r="A121" s="160" t="s">
        <v>333</v>
      </c>
      <c r="B121" s="161"/>
      <c r="C121" s="29" t="s">
        <v>217</v>
      </c>
      <c r="D121" s="21" t="s">
        <v>223</v>
      </c>
      <c r="E121" s="21" t="s">
        <v>28</v>
      </c>
      <c r="F121" s="21" t="s">
        <v>202</v>
      </c>
      <c r="G121" s="20" t="s">
        <v>366</v>
      </c>
      <c r="H121" s="1">
        <f>SUM(COUNTIF($C121:$G122,"*"&amp;TEXT($I$10,"@")&amp;"*"),COUNTIF($C121:$G122,"*"&amp;TEXT($J$10,"@")&amp;"*"),COUNTIF($C121:$G122,"*"&amp;TEXT($K$10,"@")&amp;"*"),COUNTIF($C121:$G122,"*"&amp;TEXT($L$10,"@")&amp;"*"),COUNTIF($C121:$G122,"*"&amp;TEXT($M$10,"@")&amp;"*"),COUNTIF($C121:$G122,"*"&amp;TEXT($I$11,"@")&amp;"*"),COUNTIF($C121:$G122,"*"&amp;TEXT($J$11,"@")&amp;"*"),COUNTIF($C121:$G122,"*"&amp;TEXT($K$11,"@")&amp;"*"),COUNTIF($C121:$G122,"*"&amp;TEXT($L$11,"@")&amp;"*"),COUNTIF($C121:$G122,"*"&amp;TEXT($M$11,"@")&amp;"*")&gt;=1)</f>
        <v>0</v>
      </c>
    </row>
    <row r="122" spans="1:8" ht="15" customHeight="1" thickBot="1" x14ac:dyDescent="0.2">
      <c r="A122" s="162"/>
      <c r="B122" s="163"/>
      <c r="C122" s="31" t="s">
        <v>216</v>
      </c>
      <c r="D122" s="24"/>
      <c r="E122" s="24"/>
      <c r="F122" s="24"/>
      <c r="G122" s="24"/>
    </row>
    <row r="123" spans="1:8" ht="15" customHeight="1" x14ac:dyDescent="0.15">
      <c r="A123" s="160" t="s">
        <v>334</v>
      </c>
      <c r="B123" s="161"/>
      <c r="C123" s="29" t="s">
        <v>218</v>
      </c>
      <c r="D123" s="21" t="s">
        <v>235</v>
      </c>
      <c r="E123" s="21" t="s">
        <v>203</v>
      </c>
      <c r="F123" s="21" t="s">
        <v>33</v>
      </c>
      <c r="G123" s="20" t="s">
        <v>293</v>
      </c>
      <c r="H123" s="1">
        <f>SUM(COUNTIF($C123:$G124,"*"&amp;TEXT($I$10,"@")&amp;"*"),COUNTIF($C123:$G124,"*"&amp;TEXT($J$10,"@")&amp;"*"),COUNTIF($C123:$G124,"*"&amp;TEXT($K$10,"@")&amp;"*"),COUNTIF($C123:$G124,"*"&amp;TEXT($L$10,"@")&amp;"*"),COUNTIF($C123:$G124,"*"&amp;TEXT($M$10,"@")&amp;"*"),COUNTIF($C123:$G124,"*"&amp;TEXT($I$11,"@")&amp;"*"),COUNTIF($C123:$G124,"*"&amp;TEXT($J$11,"@")&amp;"*"),COUNTIF($C123:$G124,"*"&amp;TEXT($K$11,"@")&amp;"*"),COUNTIF($C123:$G124,"*"&amp;TEXT($L$11,"@")&amp;"*"),COUNTIF($C123:$G124,"*"&amp;TEXT($M$11,"@")&amp;"*")&gt;=1)</f>
        <v>0</v>
      </c>
    </row>
    <row r="124" spans="1:8" ht="15" customHeight="1" thickBot="1" x14ac:dyDescent="0.2">
      <c r="A124" s="162"/>
      <c r="B124" s="163"/>
      <c r="C124" s="31" t="s">
        <v>216</v>
      </c>
      <c r="D124" s="24"/>
      <c r="E124" s="24"/>
      <c r="F124" s="24"/>
      <c r="G124" s="24"/>
    </row>
    <row r="125" spans="1:8" ht="15" customHeight="1" thickBot="1" x14ac:dyDescent="0.2">
      <c r="A125" s="158" t="s">
        <v>335</v>
      </c>
      <c r="B125" s="159"/>
      <c r="C125" s="33" t="s">
        <v>219</v>
      </c>
      <c r="D125" s="32"/>
      <c r="E125" s="32"/>
      <c r="F125" s="32"/>
      <c r="G125" s="32"/>
      <c r="H125" s="1">
        <f>SUM(COUNTIF($C125:$G125,"*"&amp;TEXT($I$10,"@")&amp;"*"),COUNTIF($C125:$G125,"*"&amp;TEXT($J$10,"@")&amp;"*"),COUNTIF($C125:$G125,"*"&amp;TEXT($K$10,"@")&amp;"*"),COUNTIF($C125:$G125,"*"&amp;TEXT($L$10,"@")&amp;"*"),COUNTIF($C125:$G125,"*"&amp;TEXT($M$10,"@")&amp;"*"),COUNTIF($C125:$G125,"*"&amp;TEXT($I$11,"@")&amp;"*"),COUNTIF($C125:$G125,"*"&amp;TEXT($J$11,"@")&amp;"*"),COUNTIF($C125:$G125,"*"&amp;TEXT($K$11,"@")&amp;"*"),COUNTIF($C125:$G125,"*"&amp;TEXT($L$11,"@")&amp;"*"),COUNTIF($C125:$G125,"*"&amp;TEXT($M$11,"@")&amp;"*")&gt;=1)</f>
        <v>0</v>
      </c>
    </row>
    <row r="126" spans="1:8" ht="15" customHeight="1" thickBot="1" x14ac:dyDescent="0.2">
      <c r="A126" s="158" t="s">
        <v>336</v>
      </c>
      <c r="B126" s="159"/>
      <c r="C126" s="33" t="s">
        <v>236</v>
      </c>
      <c r="D126" s="178" t="s">
        <v>204</v>
      </c>
      <c r="E126" s="175"/>
      <c r="F126" s="32"/>
      <c r="G126" s="32"/>
      <c r="H126" s="1">
        <f>SUM(COUNTIF($C126:$G126,"*"&amp;TEXT($I$10,"@")&amp;"*"),COUNTIF($C126:$G126,"*"&amp;TEXT($J$10,"@")&amp;"*"),COUNTIF($C126:$G126,"*"&amp;TEXT($K$10,"@")&amp;"*"),COUNTIF($C126:$G126,"*"&amp;TEXT($L$10,"@")&amp;"*"),COUNTIF($C126:$G126,"*"&amp;TEXT($M$10,"@")&amp;"*"),COUNTIF($C126:$G126,"*"&amp;TEXT($I$11,"@")&amp;"*"),COUNTIF($C126:$G126,"*"&amp;TEXT($J$11,"@")&amp;"*"),COUNTIF($C126:$G126,"*"&amp;TEXT($K$11,"@")&amp;"*"),COUNTIF($C126:$G126,"*"&amp;TEXT($L$11,"@")&amp;"*"),COUNTIF($C126:$G126,"*"&amp;TEXT($M$11,"@")&amp;"*")&gt;=1)</f>
        <v>0</v>
      </c>
    </row>
    <row r="127" spans="1:8" ht="15" customHeight="1" x14ac:dyDescent="0.15">
      <c r="A127" s="160" t="s">
        <v>337</v>
      </c>
      <c r="B127" s="161"/>
      <c r="C127" s="29" t="s">
        <v>220</v>
      </c>
      <c r="D127" s="21" t="s">
        <v>237</v>
      </c>
      <c r="E127" s="21" t="s">
        <v>0</v>
      </c>
      <c r="F127" s="21" t="s">
        <v>205</v>
      </c>
      <c r="G127" s="21" t="s">
        <v>28</v>
      </c>
      <c r="H127" s="1">
        <f>SUM(COUNTIF($C127:$G128,"*"&amp;TEXT($I$10,"@")&amp;"*"),COUNTIF($C127:$G128,"*"&amp;TEXT($J$10,"@")&amp;"*"),COUNTIF($C127:$G128,"*"&amp;TEXT($K$10,"@")&amp;"*"),COUNTIF($C127:$G128,"*"&amp;TEXT($L$10,"@")&amp;"*"),COUNTIF($C127:$G128,"*"&amp;TEXT($M$10,"@")&amp;"*"),COUNTIF($C127:$G128,"*"&amp;TEXT($I$11,"@")&amp;"*"),COUNTIF($C127:$G128,"*"&amp;TEXT($J$11,"@")&amp;"*"),COUNTIF($C127:$G128,"*"&amp;TEXT($K$11,"@")&amp;"*"),COUNTIF($C127:$G128,"*"&amp;TEXT($L$11,"@")&amp;"*"),COUNTIF($C127:$G128,"*"&amp;TEXT($M$11,"@")&amp;"*")&gt;=1)</f>
        <v>0</v>
      </c>
    </row>
    <row r="128" spans="1:8" ht="15" customHeight="1" thickBot="1" x14ac:dyDescent="0.2">
      <c r="A128" s="162"/>
      <c r="B128" s="163"/>
      <c r="C128" s="31" t="s">
        <v>221</v>
      </c>
      <c r="D128" s="37" t="s">
        <v>286</v>
      </c>
      <c r="E128" s="91" t="s">
        <v>287</v>
      </c>
      <c r="F128" s="92"/>
      <c r="G128" s="24"/>
    </row>
    <row r="129" spans="1:8" ht="15" customHeight="1" x14ac:dyDescent="0.15">
      <c r="A129" s="160" t="s">
        <v>338</v>
      </c>
      <c r="B129" s="161"/>
      <c r="C129" s="29" t="s">
        <v>215</v>
      </c>
      <c r="D129" s="21" t="s">
        <v>238</v>
      </c>
      <c r="E129" s="21" t="s">
        <v>206</v>
      </c>
      <c r="F129" s="21" t="s">
        <v>207</v>
      </c>
      <c r="G129" s="21" t="s">
        <v>353</v>
      </c>
      <c r="H129" s="1">
        <f>SUM(COUNTIF($C129:$G131,"*"&amp;TEXT($I$10,"@")&amp;"*"),COUNTIF($C129:$G131,"*"&amp;TEXT($J$10,"@")&amp;"*"),COUNTIF($C129:$G131,"*"&amp;TEXT($K$10,"@")&amp;"*"),COUNTIF($C129:$G131,"*"&amp;TEXT($L$10,"@")&amp;"*"),COUNTIF($C129:$G131,"*"&amp;TEXT($M$10,"@")&amp;"*"),COUNTIF($C129:$G131,"*"&amp;TEXT($I$11,"@")&amp;"*"),COUNTIF($C129:$G131,"*"&amp;TEXT($J$11,"@")&amp;"*"),COUNTIF($C129:$G131,"*"&amp;TEXT($K$11,"@")&amp;"*"),COUNTIF($C129:$G131,"*"&amp;TEXT($L$11,"@")&amp;"*"),COUNTIF($C129:$G131,"*"&amp;TEXT($M$11,"@")&amp;"*")&gt;=1)</f>
        <v>1</v>
      </c>
    </row>
    <row r="130" spans="1:8" ht="15" customHeight="1" x14ac:dyDescent="0.15">
      <c r="A130" s="176"/>
      <c r="B130" s="177"/>
      <c r="C130" s="30" t="s">
        <v>370</v>
      </c>
      <c r="D130" s="20" t="s">
        <v>240</v>
      </c>
      <c r="E130" s="20" t="s">
        <v>30</v>
      </c>
      <c r="F130" s="20" t="s">
        <v>82</v>
      </c>
      <c r="G130" s="20" t="s">
        <v>88</v>
      </c>
    </row>
    <row r="131" spans="1:8" ht="15" customHeight="1" thickBot="1" x14ac:dyDescent="0.2">
      <c r="A131" s="162"/>
      <c r="B131" s="163"/>
      <c r="C131" s="31" t="s">
        <v>222</v>
      </c>
      <c r="D131" s="24" t="s">
        <v>241</v>
      </c>
      <c r="E131" s="91" t="s">
        <v>242</v>
      </c>
      <c r="F131" s="92"/>
      <c r="G131" s="24"/>
    </row>
    <row r="132" spans="1:8" ht="15" customHeight="1" thickBot="1" x14ac:dyDescent="0.2">
      <c r="A132" s="158" t="s">
        <v>339</v>
      </c>
      <c r="B132" s="159"/>
      <c r="C132" s="33" t="s">
        <v>223</v>
      </c>
      <c r="D132" s="32" t="s">
        <v>200</v>
      </c>
      <c r="E132" s="32" t="s">
        <v>201</v>
      </c>
      <c r="F132" s="32" t="s">
        <v>90</v>
      </c>
      <c r="G132" s="32" t="s">
        <v>29</v>
      </c>
      <c r="H132" s="1">
        <f>SUM(COUNTIF($C132:$G132,"*"&amp;TEXT($I$10,"@")&amp;"*"),COUNTIF($C132:$G132,"*"&amp;TEXT($J$10,"@")&amp;"*"),COUNTIF($C132:$G132,"*"&amp;TEXT($K$10,"@")&amp;"*"),COUNTIF($C132:$G132,"*"&amp;TEXT($L$10,"@")&amp;"*"),COUNTIF($C132:$G132,"*"&amp;TEXT($M$10,"@")&amp;"*"),COUNTIF($C132:$G132,"*"&amp;TEXT($I$11,"@")&amp;"*"),COUNTIF($C132:$G132,"*"&amp;TEXT($J$11,"@")&amp;"*"),COUNTIF($C132:$G132,"*"&amp;TEXT($K$11,"@")&amp;"*"),COUNTIF($C132:$G132,"*"&amp;TEXT($L$11,"@")&amp;"*"),COUNTIF($C132:$G132,"*"&amp;TEXT($M$11,"@")&amp;"*")&gt;=1)</f>
        <v>0</v>
      </c>
    </row>
    <row r="133" spans="1:8" ht="15" customHeight="1" thickBot="1" x14ac:dyDescent="0.2">
      <c r="A133" s="158" t="s">
        <v>340</v>
      </c>
      <c r="B133" s="159"/>
      <c r="C133" s="33" t="s">
        <v>239</v>
      </c>
      <c r="D133" s="20" t="s">
        <v>215</v>
      </c>
      <c r="E133" s="32" t="s">
        <v>374</v>
      </c>
      <c r="F133" s="32"/>
      <c r="G133" s="32"/>
      <c r="H133" s="1">
        <f>SUM(COUNTIF($C133:$G133,"*"&amp;TEXT($I$10,"@")&amp;"*"),COUNTIF($C133:$G133,"*"&amp;TEXT($J$10,"@")&amp;"*"),COUNTIF($C133:$G133,"*"&amp;TEXT($K$10,"@")&amp;"*"),COUNTIF($C133:$G133,"*"&amp;TEXT($L$10,"@")&amp;"*"),COUNTIF($C133:$G133,"*"&amp;TEXT($M$10,"@")&amp;"*"),COUNTIF($C133:$G133,"*"&amp;TEXT($I$11,"@")&amp;"*"),COUNTIF($C133:$G133,"*"&amp;TEXT($J$11,"@")&amp;"*"),COUNTIF($C133:$G133,"*"&amp;TEXT($K$11,"@")&amp;"*"),COUNTIF($C133:$G133,"*"&amp;TEXT($L$11,"@")&amp;"*"),COUNTIF($C133:$G133,"*"&amp;TEXT($M$11,"@")&amp;"*")&gt;=1)</f>
        <v>0</v>
      </c>
    </row>
    <row r="134" spans="1:8" ht="15" customHeight="1" thickBot="1" x14ac:dyDescent="0.2">
      <c r="A134" s="158" t="s">
        <v>341</v>
      </c>
      <c r="B134" s="159"/>
      <c r="C134" s="174" t="s">
        <v>224</v>
      </c>
      <c r="D134" s="175"/>
      <c r="E134" s="32"/>
      <c r="F134" s="32"/>
      <c r="G134" s="32"/>
      <c r="H134" s="1">
        <f>SUM(COUNTIF($C134:$G134,"*"&amp;TEXT($I$10,"@")&amp;"*"),COUNTIF($C134:$G134,"*"&amp;TEXT($J$10,"@")&amp;"*"),COUNTIF($C134:$G134,"*"&amp;TEXT($K$10,"@")&amp;"*"),COUNTIF($C134:$G134,"*"&amp;TEXT($L$10,"@")&amp;"*"),COUNTIF($C134:$G134,"*"&amp;TEXT($M$10,"@")&amp;"*"),COUNTIF($C134:$G134,"*"&amp;TEXT($I$11,"@")&amp;"*"),COUNTIF($C134:$G134,"*"&amp;TEXT($J$11,"@")&amp;"*"),COUNTIF($C134:$G134,"*"&amp;TEXT($K$11,"@")&amp;"*"),COUNTIF($C134:$G134,"*"&amp;TEXT($L$11,"@")&amp;"*"),COUNTIF($C134:$G134,"*"&amp;TEXT($M$11,"@")&amp;"*")&gt;=1)</f>
        <v>0</v>
      </c>
    </row>
    <row r="136" spans="1:8" ht="15" customHeight="1" x14ac:dyDescent="0.15">
      <c r="B136" s="5"/>
    </row>
    <row r="137" spans="1:8" ht="15" customHeight="1" x14ac:dyDescent="0.15">
      <c r="B137" s="5"/>
    </row>
    <row r="138" spans="1:8" ht="15" customHeight="1" x14ac:dyDescent="0.15">
      <c r="B138" s="5"/>
    </row>
    <row r="139" spans="1:8" ht="15" customHeight="1" x14ac:dyDescent="0.15">
      <c r="B139" s="5"/>
    </row>
    <row r="140" spans="1:8" ht="15" customHeight="1" x14ac:dyDescent="0.15">
      <c r="B140" s="5"/>
    </row>
    <row r="141" spans="1:8" ht="15" customHeight="1" x14ac:dyDescent="0.15">
      <c r="B141" s="9"/>
    </row>
    <row r="142" spans="1:8" ht="15" customHeight="1" x14ac:dyDescent="0.15">
      <c r="B142" s="9"/>
    </row>
    <row r="143" spans="1:8" ht="15" customHeight="1" x14ac:dyDescent="0.15">
      <c r="B143" s="9"/>
    </row>
    <row r="144" spans="1:8" ht="15" customHeight="1" x14ac:dyDescent="0.15">
      <c r="B144" s="9"/>
    </row>
    <row r="145" spans="2:2" ht="15" customHeight="1" x14ac:dyDescent="0.15">
      <c r="B145" s="9"/>
    </row>
    <row r="146" spans="2:2" ht="15" customHeight="1" x14ac:dyDescent="0.15">
      <c r="B146" s="9"/>
    </row>
    <row r="147" spans="2:2" ht="15" customHeight="1" x14ac:dyDescent="0.15">
      <c r="B147" s="9"/>
    </row>
    <row r="148" spans="2:2" ht="15" customHeight="1" x14ac:dyDescent="0.15">
      <c r="B148" s="9"/>
    </row>
    <row r="149" spans="2:2" ht="15" customHeight="1" x14ac:dyDescent="0.15">
      <c r="B149" s="9"/>
    </row>
    <row r="150" spans="2:2" ht="15" customHeight="1" x14ac:dyDescent="0.15">
      <c r="B150" s="9"/>
    </row>
    <row r="151" spans="2:2" ht="15" customHeight="1" x14ac:dyDescent="0.15">
      <c r="B151" s="9"/>
    </row>
    <row r="152" spans="2:2" ht="15" customHeight="1" x14ac:dyDescent="0.15">
      <c r="B152" s="9"/>
    </row>
    <row r="153" spans="2:2" ht="15" customHeight="1" x14ac:dyDescent="0.15">
      <c r="B153" s="9"/>
    </row>
    <row r="154" spans="2:2" ht="15" customHeight="1" x14ac:dyDescent="0.15">
      <c r="B154" s="9"/>
    </row>
    <row r="155" spans="2:2" ht="15" customHeight="1" x14ac:dyDescent="0.15">
      <c r="B155" s="9"/>
    </row>
    <row r="156" spans="2:2" ht="15" customHeight="1" x14ac:dyDescent="0.15">
      <c r="B156" s="9"/>
    </row>
    <row r="157" spans="2:2" ht="15" customHeight="1" x14ac:dyDescent="0.15">
      <c r="B157" s="9"/>
    </row>
    <row r="158" spans="2:2" ht="15" customHeight="1" x14ac:dyDescent="0.15">
      <c r="B158" s="9"/>
    </row>
    <row r="159" spans="2:2" ht="15" customHeight="1" x14ac:dyDescent="0.15">
      <c r="B159" s="9"/>
    </row>
    <row r="160" spans="2:2" ht="15" customHeight="1" x14ac:dyDescent="0.15">
      <c r="B160" s="9"/>
    </row>
    <row r="161" spans="2:2" ht="15" customHeight="1" x14ac:dyDescent="0.15">
      <c r="B161" s="9"/>
    </row>
    <row r="162" spans="2:2" ht="15" customHeight="1" x14ac:dyDescent="0.15">
      <c r="B162" s="9"/>
    </row>
    <row r="163" spans="2:2" ht="15" customHeight="1" x14ac:dyDescent="0.15">
      <c r="B163" s="9"/>
    </row>
    <row r="164" spans="2:2" ht="15" customHeight="1" x14ac:dyDescent="0.15">
      <c r="B164" s="9"/>
    </row>
    <row r="165" spans="2:2" ht="15" customHeight="1" x14ac:dyDescent="0.15">
      <c r="B165" s="9"/>
    </row>
    <row r="166" spans="2:2" ht="15" customHeight="1" x14ac:dyDescent="0.15">
      <c r="B166" s="9"/>
    </row>
    <row r="167" spans="2:2" ht="15" customHeight="1" x14ac:dyDescent="0.15">
      <c r="B167" s="9"/>
    </row>
    <row r="168" spans="2:2" ht="15" customHeight="1" x14ac:dyDescent="0.15">
      <c r="B168" s="9"/>
    </row>
    <row r="169" spans="2:2" ht="15" customHeight="1" x14ac:dyDescent="0.15">
      <c r="B169" s="9"/>
    </row>
    <row r="170" spans="2:2" ht="15" customHeight="1" x14ac:dyDescent="0.15">
      <c r="B170" s="9"/>
    </row>
    <row r="171" spans="2:2" ht="15" customHeight="1" x14ac:dyDescent="0.15">
      <c r="B171" s="9"/>
    </row>
    <row r="172" spans="2:2" ht="15" customHeight="1" x14ac:dyDescent="0.15">
      <c r="B172" s="9"/>
    </row>
    <row r="173" spans="2:2" ht="15" customHeight="1" x14ac:dyDescent="0.15">
      <c r="B173" s="9"/>
    </row>
    <row r="174" spans="2:2" ht="15" customHeight="1" x14ac:dyDescent="0.15">
      <c r="B174" s="9"/>
    </row>
  </sheetData>
  <sheetProtection sheet="1" objects="1" scenarios="1" selectLockedCells="1"/>
  <mergeCells count="115">
    <mergeCell ref="A9:B9"/>
    <mergeCell ref="A10:B10"/>
    <mergeCell ref="A11:B11"/>
    <mergeCell ref="A12:B13"/>
    <mergeCell ref="C12:G12"/>
    <mergeCell ref="C13:D13"/>
    <mergeCell ref="F13:G13"/>
    <mergeCell ref="A1:G1"/>
    <mergeCell ref="F2:G2"/>
    <mergeCell ref="A3:G5"/>
    <mergeCell ref="A8:B8"/>
    <mergeCell ref="C8:D8"/>
    <mergeCell ref="F8:G8"/>
    <mergeCell ref="A14:B14"/>
    <mergeCell ref="C14:G14"/>
    <mergeCell ref="A15:B15"/>
    <mergeCell ref="C15:G15"/>
    <mergeCell ref="C19:G19"/>
    <mergeCell ref="A20:A25"/>
    <mergeCell ref="B20:B24"/>
    <mergeCell ref="C20:D20"/>
    <mergeCell ref="E23:F23"/>
    <mergeCell ref="F24:G24"/>
    <mergeCell ref="A39:A40"/>
    <mergeCell ref="A41:A47"/>
    <mergeCell ref="B41:B46"/>
    <mergeCell ref="C45:D45"/>
    <mergeCell ref="C46:D46"/>
    <mergeCell ref="E46:F46"/>
    <mergeCell ref="A26:A29"/>
    <mergeCell ref="B26:B29"/>
    <mergeCell ref="C26:G26"/>
    <mergeCell ref="C27:G27"/>
    <mergeCell ref="A30:A38"/>
    <mergeCell ref="B30:B32"/>
    <mergeCell ref="C31:D31"/>
    <mergeCell ref="B33:B36"/>
    <mergeCell ref="C36:E36"/>
    <mergeCell ref="B37:B38"/>
    <mergeCell ref="A60:A68"/>
    <mergeCell ref="B60:B63"/>
    <mergeCell ref="C63:D63"/>
    <mergeCell ref="B64:B66"/>
    <mergeCell ref="C65:D65"/>
    <mergeCell ref="B67:B68"/>
    <mergeCell ref="C68:F68"/>
    <mergeCell ref="A48:A52"/>
    <mergeCell ref="B49:B52"/>
    <mergeCell ref="C49:F49"/>
    <mergeCell ref="C50:E50"/>
    <mergeCell ref="A53:A59"/>
    <mergeCell ref="B55:B56"/>
    <mergeCell ref="D55:E55"/>
    <mergeCell ref="F56:G56"/>
    <mergeCell ref="B57:B59"/>
    <mergeCell ref="A82:A83"/>
    <mergeCell ref="B82:B83"/>
    <mergeCell ref="E83:F83"/>
    <mergeCell ref="A84:A85"/>
    <mergeCell ref="B84:B85"/>
    <mergeCell ref="F85:G85"/>
    <mergeCell ref="A69:A72"/>
    <mergeCell ref="B69:B72"/>
    <mergeCell ref="F78:G78"/>
    <mergeCell ref="A79:A81"/>
    <mergeCell ref="B79:B81"/>
    <mergeCell ref="F79:G79"/>
    <mergeCell ref="F80:G80"/>
    <mergeCell ref="E81:F81"/>
    <mergeCell ref="A86:A87"/>
    <mergeCell ref="B86:B87"/>
    <mergeCell ref="F87:G87"/>
    <mergeCell ref="F90:G90"/>
    <mergeCell ref="A91:A95"/>
    <mergeCell ref="B91:B95"/>
    <mergeCell ref="C91:D91"/>
    <mergeCell ref="C94:D94"/>
    <mergeCell ref="F95:G95"/>
    <mergeCell ref="F107:G107"/>
    <mergeCell ref="A108:B108"/>
    <mergeCell ref="A109:B110"/>
    <mergeCell ref="E109:F109"/>
    <mergeCell ref="C110:D110"/>
    <mergeCell ref="A111:B111"/>
    <mergeCell ref="A96:A101"/>
    <mergeCell ref="B96:B101"/>
    <mergeCell ref="F98:G98"/>
    <mergeCell ref="D99:E99"/>
    <mergeCell ref="E101:F101"/>
    <mergeCell ref="A102:A105"/>
    <mergeCell ref="B102:B105"/>
    <mergeCell ref="C105:D105"/>
    <mergeCell ref="A117:B118"/>
    <mergeCell ref="E118:F118"/>
    <mergeCell ref="A119:B119"/>
    <mergeCell ref="A120:B120"/>
    <mergeCell ref="A121:B122"/>
    <mergeCell ref="A123:B124"/>
    <mergeCell ref="A112:B112"/>
    <mergeCell ref="A113:B114"/>
    <mergeCell ref="C113:F113"/>
    <mergeCell ref="C114:F114"/>
    <mergeCell ref="A115:B115"/>
    <mergeCell ref="A116:B116"/>
    <mergeCell ref="A132:B132"/>
    <mergeCell ref="A133:B133"/>
    <mergeCell ref="A134:B134"/>
    <mergeCell ref="C134:D134"/>
    <mergeCell ref="A125:B125"/>
    <mergeCell ref="A126:B126"/>
    <mergeCell ref="D126:E126"/>
    <mergeCell ref="A127:B128"/>
    <mergeCell ref="E128:F128"/>
    <mergeCell ref="A129:B131"/>
    <mergeCell ref="E131:F131"/>
  </mergeCells>
  <phoneticPr fontId="1"/>
  <conditionalFormatting sqref="A20">
    <cfRule type="expression" dxfId="4284" priority="916">
      <formula>COUNTIF($C20:$G25,"*"&amp;TEXT($K$10,"@")&amp;"*")&gt;=1</formula>
    </cfRule>
    <cfRule type="expression" dxfId="4283" priority="912">
      <formula>COUNTIF($C20:$G25,"*"&amp;TEXT($J$11,"@")&amp;"*")&gt;=1</formula>
    </cfRule>
    <cfRule type="expression" dxfId="4282" priority="913">
      <formula>COUNTIF($C20:$G25,"*"&amp;TEXT($I$11,"@")&amp;"*")&gt;=1</formula>
    </cfRule>
    <cfRule type="expression" dxfId="4281" priority="914">
      <formula>COUNTIF($C20:$G25,"*"&amp;TEXT($M$10,"@")&amp;"*")&gt;=1</formula>
    </cfRule>
    <cfRule type="expression" dxfId="4280" priority="915">
      <formula>COUNTIF($C20:$G25,"*"&amp;TEXT($L$10,"@")&amp;"*")&gt;=1</formula>
    </cfRule>
    <cfRule type="expression" dxfId="4279" priority="911">
      <formula>COUNTIF($C20:$G25,"*"&amp;TEXT($K$11,"@")&amp;"*")&gt;=1</formula>
    </cfRule>
    <cfRule type="expression" dxfId="4278" priority="909">
      <formula>COUNTIF($C20:$G25,"*"&amp;TEXT($M$11,"@")&amp;"*")&gt;=1</formula>
    </cfRule>
    <cfRule type="expression" dxfId="4277" priority="910">
      <formula>COUNTIF($C20:$G25,"*"&amp;TEXT($L$11,"@")&amp;"*")&gt;=1</formula>
    </cfRule>
    <cfRule type="expression" dxfId="4276" priority="917">
      <formula>COUNTIF($C20:$G25,"*"&amp;TEXT($J$10,"@")&amp;"*")&gt;=1</formula>
    </cfRule>
    <cfRule type="expression" dxfId="4275" priority="918">
      <formula>COUNTIF($C20:$G$25,"*"&amp;TEXT($I$10,"@")&amp;"*")&gt;=1</formula>
    </cfRule>
  </conditionalFormatting>
  <conditionalFormatting sqref="A20:A25">
    <cfRule type="expression" dxfId="4274" priority="234">
      <formula>AND(COUNTIF($I$10:$M$11,"*乳*"),COUNTIF($C$20:$G$25,"*乳化剤*")&gt;=1)</formula>
    </cfRule>
  </conditionalFormatting>
  <conditionalFormatting sqref="A26">
    <cfRule type="expression" dxfId="4273" priority="885">
      <formula>COUNTIF($C26:$G29,"*"&amp;TEXT($L$10,"@")&amp;"*")&gt;=1</formula>
    </cfRule>
    <cfRule type="expression" dxfId="4272" priority="884">
      <formula>COUNTIF($C26:$G29,"*"&amp;TEXT($M$10,"@")&amp;"*")&gt;=1</formula>
    </cfRule>
    <cfRule type="expression" dxfId="4271" priority="883">
      <formula>COUNTIF($C26:$G29,"*"&amp;TEXT($I$11,"@")&amp;"*")&gt;=1</formula>
    </cfRule>
    <cfRule type="expression" dxfId="4270" priority="882">
      <formula>COUNTIF($C26:$G29,"*"&amp;TEXT($J$11,"@")&amp;"*")&gt;=1</formula>
    </cfRule>
    <cfRule type="expression" dxfId="4269" priority="881">
      <formula>COUNTIF($C26:$G29,"*"&amp;TEXT($K$11,"@")&amp;"*")&gt;=1</formula>
    </cfRule>
    <cfRule type="expression" dxfId="4268" priority="880">
      <formula>COUNTIF($C26:$G29,"*"&amp;TEXT($L$11,"@")&amp;"*")&gt;=1</formula>
    </cfRule>
    <cfRule type="expression" dxfId="4267" priority="879">
      <formula>COUNTIF($C26:$G29,"*"&amp;TEXT($M$11,"@")&amp;"*")&gt;=1</formula>
    </cfRule>
    <cfRule type="expression" dxfId="4266" priority="886">
      <formula>COUNTIF($C26:$G29,"*"&amp;TEXT($K$10,"@")&amp;"*")&gt;=1</formula>
    </cfRule>
    <cfRule type="expression" dxfId="4265" priority="887">
      <formula>COUNTIF($C26:$G29,"*"&amp;TEXT($J$10,"@")&amp;"*")&gt;=1</formula>
    </cfRule>
    <cfRule type="expression" dxfId="4264" priority="888">
      <formula>COUNTIF($C$26:$G29,"*"&amp;TEXT($I$10,"@")&amp;"*")&gt;=1</formula>
    </cfRule>
  </conditionalFormatting>
  <conditionalFormatting sqref="A26:A29">
    <cfRule type="expression" dxfId="4263" priority="233">
      <formula>AND(COUNTIF($I$10:$M$11,"*乳*"),COUNTIF($C$26:$G$29,"*乳化剤*")&gt;=1)</formula>
    </cfRule>
  </conditionalFormatting>
  <conditionalFormatting sqref="A30">
    <cfRule type="expression" dxfId="4262" priority="891">
      <formula>COUNTIF($C30:$G38,"*"&amp;TEXT($K$11,"@")&amp;"*")&gt;=1</formula>
    </cfRule>
    <cfRule type="expression" dxfId="4261" priority="894">
      <formula>COUNTIF($C30:$G38,"*"&amp;TEXT($M$10,"@")&amp;"*")&gt;=1</formula>
    </cfRule>
    <cfRule type="expression" dxfId="4260" priority="889">
      <formula>COUNTIF($C30:$G38,"*"&amp;TEXT($M$11,"@")&amp;"*")&gt;=1</formula>
    </cfRule>
    <cfRule type="expression" dxfId="4259" priority="890">
      <formula>COUNTIF($C30:$G38,"*"&amp;TEXT($L$11,"@")&amp;"*")&gt;=1</formula>
    </cfRule>
    <cfRule type="expression" dxfId="4258" priority="892">
      <formula>COUNTIF($C30:$G38,"*"&amp;TEXT($J$11,"@")&amp;"*")&gt;=1</formula>
    </cfRule>
    <cfRule type="expression" dxfId="4257" priority="893">
      <formula>COUNTIF($C30:$G38,"*"&amp;TEXT($I$11,"@")&amp;"*")&gt;=1</formula>
    </cfRule>
    <cfRule type="expression" dxfId="4256" priority="895">
      <formula>COUNTIF($C30:$G38,"*"&amp;TEXT($L$10,"@")&amp;"*")&gt;=1</formula>
    </cfRule>
    <cfRule type="expression" dxfId="4255" priority="896">
      <formula>COUNTIF($C30:$G38,"*"&amp;TEXT($K$10,"@")&amp;"*")&gt;=1</formula>
    </cfRule>
    <cfRule type="expression" dxfId="4254" priority="897">
      <formula>COUNTIF($C30:$G38,"*"&amp;TEXT($J$10,"@")&amp;"*")&gt;=1</formula>
    </cfRule>
    <cfRule type="expression" dxfId="4253" priority="898">
      <formula>COUNTIF($C$30:$G38,"*"&amp;TEXT($I$10,"@")&amp;"*")&gt;=1</formula>
    </cfRule>
  </conditionalFormatting>
  <conditionalFormatting sqref="A39:A40">
    <cfRule type="expression" dxfId="4252" priority="1058">
      <formula>COUNTIF($C39:$G40,"*"&amp;TEXT($M$11,"@")&amp;"*")&gt;=1</formula>
    </cfRule>
    <cfRule type="expression" dxfId="4251" priority="1057">
      <formula>COUNTIF($C39:$G40,"*"&amp;TEXT($L$11,"@")&amp;"*")&gt;=1</formula>
    </cfRule>
    <cfRule type="expression" dxfId="4250" priority="1055">
      <formula>COUNTIF($C39:$G40,"*"&amp;TEXT($J$11,"@")&amp;"*")&gt;=1</formula>
    </cfRule>
    <cfRule type="expression" dxfId="4249" priority="1054">
      <formula>COUNTIF($C39:$G40,"*"&amp;TEXT($I$11,"@")&amp;"*")&gt;=1</formula>
    </cfRule>
    <cfRule type="expression" dxfId="4248" priority="1053">
      <formula>COUNTIF($C39:$G40,"*"&amp;TEXT($M$10,"@")&amp;"*")&gt;=1</formula>
    </cfRule>
    <cfRule type="expression" dxfId="4247" priority="1056">
      <formula>COUNTIF($C39:$G40,"*"&amp;TEXT($K$11,"@")&amp;"*")&gt;=1</formula>
    </cfRule>
    <cfRule type="expression" dxfId="4246" priority="1051">
      <formula>COUNTIF($C39:$G40,"*"&amp;TEXT($K$10,"@")&amp;"*")&gt;=1</formula>
    </cfRule>
    <cfRule type="expression" dxfId="4245" priority="1052">
      <formula>COUNTIF($C39:$G40,"*"&amp;TEXT($L$10,"@")&amp;"*")&gt;=1</formula>
    </cfRule>
    <cfRule type="expression" dxfId="4244" priority="1049">
      <formula>COUNTIF($C39:$G40,"*"&amp;TEXT($I$10,"@")&amp;"*")&gt;=1</formula>
    </cfRule>
    <cfRule type="expression" dxfId="4243" priority="1050">
      <formula>COUNTIF($C39:$G40,"*"&amp;TEXT($J$10,"@")&amp;"*")&gt;=1</formula>
    </cfRule>
    <cfRule type="expression" dxfId="4242" priority="1060">
      <formula>$H$113&gt;=1</formula>
    </cfRule>
    <cfRule type="expression" dxfId="4241" priority="1059">
      <formula>$H$109&gt;=1</formula>
    </cfRule>
  </conditionalFormatting>
  <conditionalFormatting sqref="A41">
    <cfRule type="expression" dxfId="4240" priority="904">
      <formula>COUNTIF($C41:$G47,"*"&amp;TEXT($M$10,"@")&amp;"*")&gt;=1</formula>
    </cfRule>
    <cfRule type="expression" dxfId="4239" priority="903">
      <formula>COUNTIF($C41:$G47,"*"&amp;TEXT($I$11,"@")&amp;"*")&gt;=1</formula>
    </cfRule>
    <cfRule type="expression" dxfId="4238" priority="902">
      <formula>COUNTIF($C41:$G47,"*"&amp;TEXT($J$11,"@")&amp;"*")&gt;=1</formula>
    </cfRule>
    <cfRule type="expression" dxfId="4237" priority="901">
      <formula>COUNTIF($C41:$G47,"*"&amp;TEXT($K$11,"@")&amp;"*")&gt;=1</formula>
    </cfRule>
    <cfRule type="expression" dxfId="4236" priority="900">
      <formula>COUNTIF($C41:$G47,"*"&amp;TEXT($L$11,"@")&amp;"*")&gt;=1</formula>
    </cfRule>
    <cfRule type="expression" dxfId="4235" priority="899">
      <formula>COUNTIF($C41:$G47,"*"&amp;TEXT($M$11,"@")&amp;"*")&gt;=1</formula>
    </cfRule>
    <cfRule type="expression" dxfId="4234" priority="907">
      <formula>COUNTIF($C41:$G47,"*"&amp;TEXT($J$10,"@")&amp;"*")&gt;=1</formula>
    </cfRule>
    <cfRule type="expression" dxfId="4233" priority="906">
      <formula>COUNTIF($C41:$G47,"*"&amp;TEXT($K$10,"@")&amp;"*")&gt;=1</formula>
    </cfRule>
    <cfRule type="expression" dxfId="4232" priority="905">
      <formula>COUNTIF($C41:$G47,"*"&amp;TEXT($L$10,"@")&amp;"*")&gt;=1</formula>
    </cfRule>
    <cfRule type="expression" dxfId="4231" priority="908">
      <formula>COUNTIF($C$41:$G47,"*"&amp;TEXT($I$10,"@")&amp;"*")&gt;=1</formula>
    </cfRule>
  </conditionalFormatting>
  <conditionalFormatting sqref="A48:A52">
    <cfRule type="expression" dxfId="4230" priority="1070">
      <formula>COUNTIF($C48:$G52,"*"&amp;TEXT($M$10,"@")&amp;"*")&gt;=1</formula>
    </cfRule>
    <cfRule type="expression" dxfId="4229" priority="1071">
      <formula>$H$109&gt;=1</formula>
    </cfRule>
    <cfRule type="expression" dxfId="4228" priority="1069">
      <formula>COUNTIF($C48:$G52,"*"&amp;TEXT($L$10,"@")&amp;"*")&gt;=1</formula>
    </cfRule>
    <cfRule type="expression" dxfId="4227" priority="1068">
      <formula>COUNTIF($C48:$G52,"*"&amp;TEXT($K$10,"@")&amp;"*")&gt;=1</formula>
    </cfRule>
    <cfRule type="expression" dxfId="4226" priority="1067">
      <formula>COUNTIF($C48:$G52,"*"&amp;TEXT($J$10,"@")&amp;"*")&gt;=1</formula>
    </cfRule>
    <cfRule type="expression" dxfId="4225" priority="1066">
      <formula>COUNTIF($C48:$G52,"*"&amp;TEXT($I$10,"@")&amp;"*")&gt;=1</formula>
    </cfRule>
    <cfRule type="expression" dxfId="4224" priority="1065">
      <formula>COUNTIF($C48:$G52,"*"&amp;TEXT($M$11,"@")&amp;"*")&gt;=1</formula>
    </cfRule>
    <cfRule type="expression" dxfId="4223" priority="1064">
      <formula>COUNTIF($C48:$G52,"*"&amp;TEXT($L$11,"@")&amp;"*")&gt;=1</formula>
    </cfRule>
    <cfRule type="expression" dxfId="4222" priority="1063">
      <formula>COUNTIF($C48:$G52,"*"&amp;TEXT($K$11,"@")&amp;"*")&gt;=1</formula>
    </cfRule>
    <cfRule type="expression" dxfId="4221" priority="1062">
      <formula>COUNTIF($C48:$G52,"*"&amp;TEXT($J$11,"@")&amp;"*")&gt;=1</formula>
    </cfRule>
    <cfRule type="expression" dxfId="4220" priority="1061">
      <formula>COUNTIF($C48:$G52,"*"&amp;TEXT($I$11,"@")&amp;"*")&gt;=1</formula>
    </cfRule>
  </conditionalFormatting>
  <conditionalFormatting sqref="A53">
    <cfRule type="expression" dxfId="4219" priority="928">
      <formula>COUNTIF($C$53:$G59,"*"&amp;TEXT($I$10,"@")&amp;"*")&gt;=1</formula>
    </cfRule>
    <cfRule type="expression" dxfId="4218" priority="922">
      <formula>COUNTIF($C53:$G59,"*"&amp;TEXT($J$11,"@")&amp;"*")&gt;=1</formula>
    </cfRule>
    <cfRule type="expression" dxfId="4217" priority="919">
      <formula>COUNTIF($C53:$G59,"*"&amp;TEXT($M$11,"@")&amp;"*")&gt;=1</formula>
    </cfRule>
    <cfRule type="expression" dxfId="4216" priority="920">
      <formula>COUNTIF($C53:$G59,"*"&amp;TEXT($L$11,"@")&amp;"*")&gt;=1</formula>
    </cfRule>
    <cfRule type="expression" dxfId="4215" priority="921">
      <formula>COUNTIF($C53:$G59,"*"&amp;TEXT($K$11,"@")&amp;"*")&gt;=1</formula>
    </cfRule>
    <cfRule type="expression" dxfId="4214" priority="923">
      <formula>COUNTIF($C53:$G59,"*"&amp;TEXT($I$11,"@")&amp;"*")&gt;=1</formula>
    </cfRule>
    <cfRule type="expression" dxfId="4213" priority="924">
      <formula>COUNTIF($C53:$G59,"*"&amp;TEXT($M$10,"@")&amp;"*")&gt;=1</formula>
    </cfRule>
    <cfRule type="expression" dxfId="4212" priority="925">
      <formula>COUNTIF($C53:$G59,"*"&amp;TEXT($L$10,"@")&amp;"*")&gt;=1</formula>
    </cfRule>
    <cfRule type="expression" dxfId="4211" priority="926">
      <formula>COUNTIF($C53:$G59,"*"&amp;TEXT($K$10,"@")&amp;"*")&gt;=1</formula>
    </cfRule>
    <cfRule type="expression" dxfId="4210" priority="927">
      <formula>COUNTIF($C53:$G59,"*"&amp;TEXT($J$10,"@")&amp;"*")&gt;=1</formula>
    </cfRule>
  </conditionalFormatting>
  <conditionalFormatting sqref="A53:A59">
    <cfRule type="expression" dxfId="4209" priority="878">
      <formula>$H$109&gt;=1</formula>
    </cfRule>
  </conditionalFormatting>
  <conditionalFormatting sqref="A60">
    <cfRule type="expression" dxfId="4208" priority="938">
      <formula>COUNTIF($C$60:$G68,"*"&amp;TEXT($I$10,"@")&amp;"*")&gt;=1</formula>
    </cfRule>
    <cfRule type="expression" dxfId="4207" priority="937">
      <formula>COUNTIF($C60:$G68,"*"&amp;TEXT($J$10,"@")&amp;"*")&gt;=1</formula>
    </cfRule>
    <cfRule type="expression" dxfId="4206" priority="929">
      <formula>COUNTIF($C60:$G68,"*"&amp;TEXT($M$11,"@")&amp;"*")&gt;=1</formula>
    </cfRule>
    <cfRule type="expression" dxfId="4205" priority="930">
      <formula>COUNTIF($C60:$G68,"*"&amp;TEXT($L$11,"@")&amp;"*")&gt;=1</formula>
    </cfRule>
    <cfRule type="expression" dxfId="4204" priority="931">
      <formula>COUNTIF($C60:$G68,"*"&amp;TEXT($K$11,"@")&amp;"*")&gt;=1</formula>
    </cfRule>
    <cfRule type="expression" dxfId="4203" priority="932">
      <formula>COUNTIF($C60:$G68,"*"&amp;TEXT($J$11,"@")&amp;"*")&gt;=1</formula>
    </cfRule>
    <cfRule type="expression" dxfId="4202" priority="933">
      <formula>COUNTIF($C60:$G68,"*"&amp;TEXT($I$11,"@")&amp;"*")&gt;=1</formula>
    </cfRule>
    <cfRule type="expression" dxfId="4201" priority="934">
      <formula>COUNTIF($C60:$G68,"*"&amp;TEXT($M$10,"@")&amp;"*")&gt;=1</formula>
    </cfRule>
    <cfRule type="expression" dxfId="4200" priority="935">
      <formula>COUNTIF($C60:$G68,"*"&amp;TEXT($L$10,"@")&amp;"*")&gt;=1</formula>
    </cfRule>
    <cfRule type="expression" dxfId="4199" priority="936">
      <formula>COUNTIF($C60:$G68,"*"&amp;TEXT($K$10,"@")&amp;"*")&gt;=1</formula>
    </cfRule>
  </conditionalFormatting>
  <conditionalFormatting sqref="A69">
    <cfRule type="expression" dxfId="4198" priority="943">
      <formula>COUNTIF($C69:$G72,"*"&amp;TEXT($I$11,"@")&amp;"*")&gt;=1</formula>
    </cfRule>
    <cfRule type="expression" dxfId="4197" priority="942">
      <formula>COUNTIF($C69:$G72,"*"&amp;TEXT($J$11,"@")&amp;"*")&gt;=1</formula>
    </cfRule>
    <cfRule type="expression" dxfId="4196" priority="941">
      <formula>COUNTIF($C69:$G72,"*"&amp;TEXT($K$11,"@")&amp;"*")&gt;=1</formula>
    </cfRule>
    <cfRule type="expression" dxfId="4195" priority="940">
      <formula>COUNTIF($C69:$G72,"*"&amp;TEXT($L$11,"@")&amp;"*")&gt;=1</formula>
    </cfRule>
    <cfRule type="expression" dxfId="4194" priority="939">
      <formula>COUNTIF($C69:$G72,"*"&amp;TEXT($M$11,"@")&amp;"*")&gt;=1</formula>
    </cfRule>
    <cfRule type="expression" dxfId="4193" priority="948">
      <formula>COUNTIF($C$69:$G72,"*"&amp;TEXT($I$10,"@")&amp;"*")&gt;=1</formula>
    </cfRule>
    <cfRule type="expression" dxfId="4192" priority="947">
      <formula>COUNTIF($C69:$G72,"*"&amp;TEXT($J$10,"@")&amp;"*")&gt;=1</formula>
    </cfRule>
    <cfRule type="expression" dxfId="4191" priority="946">
      <formula>COUNTIF($C69:$G72,"*"&amp;TEXT($K$10,"@")&amp;"*")&gt;=1</formula>
    </cfRule>
    <cfRule type="expression" dxfId="4190" priority="945">
      <formula>COUNTIF($C69:$G72,"*"&amp;TEXT($L$10,"@")&amp;"*")&gt;=1</formula>
    </cfRule>
    <cfRule type="expression" dxfId="4189" priority="944">
      <formula>COUNTIF($C69:$G72,"*"&amp;TEXT($M$10,"@")&amp;"*")&gt;=1</formula>
    </cfRule>
  </conditionalFormatting>
  <conditionalFormatting sqref="A69:A72">
    <cfRule type="expression" dxfId="4188" priority="141">
      <formula>AND(COUNTIF($I$10:$M$11,"*乳*"),COUNTIF($C$69:$G$72,"*乳化剤*")&gt;=2)</formula>
    </cfRule>
  </conditionalFormatting>
  <conditionalFormatting sqref="A79">
    <cfRule type="expression" dxfId="4187" priority="108">
      <formula>COUNTIF($C79:$G81,"*"&amp;TEXT($M$11,"@")&amp;"*")&gt;=1</formula>
    </cfRule>
    <cfRule type="expression" dxfId="4186" priority="117">
      <formula>COUNTIF($C$79:$G81,"*"&amp;TEXT($I$10,"@")&amp;"*")&gt;=1</formula>
    </cfRule>
    <cfRule type="expression" dxfId="4185" priority="109">
      <formula>COUNTIF($C79:$G81,"*"&amp;TEXT($L$11,"@")&amp;"*")&gt;=1</formula>
    </cfRule>
    <cfRule type="expression" dxfId="4184" priority="110">
      <formula>COUNTIF($C79:$G81,"*"&amp;TEXT($K$11,"@")&amp;"*")&gt;=1</formula>
    </cfRule>
    <cfRule type="expression" dxfId="4183" priority="111">
      <formula>COUNTIF($C79:$G81,"*"&amp;TEXT($J$11,"@")&amp;"*")&gt;=1</formula>
    </cfRule>
    <cfRule type="expression" dxfId="4182" priority="112">
      <formula>COUNTIF($C79:$G81,"*"&amp;TEXT($I$11,"@")&amp;"*")&gt;=1</formula>
    </cfRule>
    <cfRule type="expression" dxfId="4181" priority="113">
      <formula>COUNTIF($C79:$G81,"*"&amp;TEXT($M$10,"@")&amp;"*")&gt;=1</formula>
    </cfRule>
    <cfRule type="expression" dxfId="4180" priority="114">
      <formula>COUNTIF($C79:$G81,"*"&amp;TEXT($L$10,"@")&amp;"*")&gt;=1</formula>
    </cfRule>
    <cfRule type="expression" dxfId="4179" priority="115">
      <formula>COUNTIF($C79:$G81,"*"&amp;TEXT($K$10,"@")&amp;"*")&gt;=1</formula>
    </cfRule>
    <cfRule type="expression" dxfId="4178" priority="116">
      <formula>COUNTIF($C79:$G81,"*"&amp;TEXT($J$10,"@")&amp;"*")&gt;=1</formula>
    </cfRule>
  </conditionalFormatting>
  <conditionalFormatting sqref="A82">
    <cfRule type="expression" dxfId="4177" priority="1027">
      <formula>COUNTIF($C82:$G83,"*"&amp;TEXT($J$10,"@")&amp;"*")&gt;=1</formula>
    </cfRule>
    <cfRule type="expression" dxfId="4176" priority="1019">
      <formula>COUNTIF($C82:$G83,"*"&amp;TEXT($M$11,"@")&amp;"*")&gt;=1</formula>
    </cfRule>
    <cfRule type="expression" dxfId="4175" priority="1020">
      <formula>COUNTIF($C82:$G83,"*"&amp;TEXT($L$11,"@")&amp;"*")&gt;=1</formula>
    </cfRule>
    <cfRule type="expression" dxfId="4174" priority="1022">
      <formula>COUNTIF($C82:$G83,"*"&amp;TEXT($J$11,"@")&amp;"*")&gt;=1</formula>
    </cfRule>
    <cfRule type="expression" dxfId="4173" priority="1023">
      <formula>COUNTIF($C82:$G83,"*"&amp;TEXT($I$11,"@")&amp;"*")&gt;=1</formula>
    </cfRule>
    <cfRule type="expression" dxfId="4172" priority="1024">
      <formula>COUNTIF($C82:$G83,"*"&amp;TEXT($M$10,"@")&amp;"*")&gt;=1</formula>
    </cfRule>
    <cfRule type="expression" dxfId="4171" priority="1025">
      <formula>COUNTIF($C82:$G83,"*"&amp;TEXT($L$10,"@")&amp;"*")&gt;=1</formula>
    </cfRule>
    <cfRule type="expression" dxfId="4170" priority="1026">
      <formula>COUNTIF($C82:$G83,"*"&amp;TEXT($K$10,"@")&amp;"*")&gt;=1</formula>
    </cfRule>
    <cfRule type="expression" dxfId="4169" priority="1028">
      <formula>COUNTIF($C$82:$G83,"*"&amp;TEXT($I$10,"@")&amp;"*")&gt;=1</formula>
    </cfRule>
    <cfRule type="expression" dxfId="4168" priority="1021">
      <formula>COUNTIF($C82:$G83,"*"&amp;TEXT($K$11,"@")&amp;"*")&gt;=1</formula>
    </cfRule>
  </conditionalFormatting>
  <conditionalFormatting sqref="A84">
    <cfRule type="expression" dxfId="4167" priority="1010">
      <formula>COUNTIF($C84:$G85,"*"&amp;TEXT($L$11,"@")&amp;"*")&gt;=1</formula>
    </cfRule>
    <cfRule type="expression" dxfId="4166" priority="1009">
      <formula>COUNTIF($C84:$G85,"*"&amp;TEXT($M$11,"@")&amp;"*")&gt;=1</formula>
    </cfRule>
    <cfRule type="expression" dxfId="4165" priority="1013">
      <formula>COUNTIF($C84:$G85,"*"&amp;TEXT($I$11,"@")&amp;"*")&gt;=1</formula>
    </cfRule>
    <cfRule type="expression" dxfId="4164" priority="1014">
      <formula>COUNTIF($C84:$G85,"*"&amp;TEXT($M$10,"@")&amp;"*")&gt;=1</formula>
    </cfRule>
    <cfRule type="expression" dxfId="4163" priority="1015">
      <formula>COUNTIF($C84:$G85,"*"&amp;TEXT($L$10,"@")&amp;"*")&gt;=1</formula>
    </cfRule>
    <cfRule type="expression" dxfId="4162" priority="1016">
      <formula>COUNTIF($C84:$G85,"*"&amp;TEXT($K$10,"@")&amp;"*")&gt;=1</formula>
    </cfRule>
    <cfRule type="expression" dxfId="4161" priority="1017">
      <formula>COUNTIF($C84:$G85,"*"&amp;TEXT($J$10,"@")&amp;"*")&gt;=1</formula>
    </cfRule>
    <cfRule type="expression" dxfId="4160" priority="1018">
      <formula>COUNTIF($C$84:$G85,"*"&amp;TEXT($I$10,"@")&amp;"*")&gt;=1</formula>
    </cfRule>
    <cfRule type="expression" dxfId="4159" priority="1012">
      <formula>COUNTIF($C84:$G85,"*"&amp;TEXT($J$11,"@")&amp;"*")&gt;=1</formula>
    </cfRule>
    <cfRule type="expression" dxfId="4158" priority="1011">
      <formula>COUNTIF($C84:$G85,"*"&amp;TEXT($K$11,"@")&amp;"*")&gt;=1</formula>
    </cfRule>
  </conditionalFormatting>
  <conditionalFormatting sqref="A86">
    <cfRule type="expression" dxfId="4157" priority="1048">
      <formula>COUNTIF($C$86:$G87,"*"&amp;TEXT($I$10,"@")&amp;"*")&gt;=1</formula>
    </cfRule>
    <cfRule type="expression" dxfId="4156" priority="1040">
      <formula>COUNTIF($C86:$G87,"*"&amp;TEXT($L$11,"@")&amp;"*")&gt;=1</formula>
    </cfRule>
    <cfRule type="expression" dxfId="4155" priority="1041">
      <formula>COUNTIF($C86:$G87,"*"&amp;TEXT($K$11,"@")&amp;"*")&gt;=1</formula>
    </cfRule>
    <cfRule type="expression" dxfId="4154" priority="1042">
      <formula>COUNTIF($C86:$G87,"*"&amp;TEXT($J$11,"@")&amp;"*")&gt;=1</formula>
    </cfRule>
    <cfRule type="expression" dxfId="4153" priority="1043">
      <formula>COUNTIF($C86:$G87,"*"&amp;TEXT($I$11,"@")&amp;"*")&gt;=1</formula>
    </cfRule>
    <cfRule type="expression" dxfId="4152" priority="1044">
      <formula>COUNTIF($C86:$G87,"*"&amp;TEXT($M$10,"@")&amp;"*")&gt;=1</formula>
    </cfRule>
    <cfRule type="expression" dxfId="4151" priority="1045">
      <formula>COUNTIF($C86:$G87,"*"&amp;TEXT($L$10,"@")&amp;"*")&gt;=1</formula>
    </cfRule>
    <cfRule type="expression" dxfId="4150" priority="1046">
      <formula>COUNTIF($C86:$G87,"*"&amp;TEXT($K$10,"@")&amp;"*")&gt;=1</formula>
    </cfRule>
    <cfRule type="expression" dxfId="4149" priority="1047">
      <formula>COUNTIF($C86:$G87,"*"&amp;TEXT($J$10,"@")&amp;"*")&gt;=1</formula>
    </cfRule>
    <cfRule type="expression" dxfId="4148" priority="1039">
      <formula>COUNTIF($C86:$G87,"*"&amp;TEXT($M$11,"@")&amp;"*")&gt;=1</formula>
    </cfRule>
  </conditionalFormatting>
  <conditionalFormatting sqref="A86:A87">
    <cfRule type="expression" dxfId="4147" priority="134">
      <formula>COUNTIF($I$10:$M$11,"さけ")&gt;=1</formula>
    </cfRule>
  </conditionalFormatting>
  <conditionalFormatting sqref="A91">
    <cfRule type="expression" dxfId="4146" priority="1029">
      <formula>COUNTIF($C91:$G95,"*"&amp;TEXT($M$11,"@")&amp;"*")&gt;=1</formula>
    </cfRule>
    <cfRule type="expression" dxfId="4145" priority="1030">
      <formula>COUNTIF($C91:$G95,"*"&amp;TEXT($L$11,"@")&amp;"*")&gt;=1</formula>
    </cfRule>
    <cfRule type="expression" dxfId="4144" priority="1031">
      <formula>COUNTIF($C91:$G95,"*"&amp;TEXT($K$11,"@")&amp;"*")&gt;=1</formula>
    </cfRule>
    <cfRule type="expression" dxfId="4143" priority="1038">
      <formula>COUNTIF($C$91:$G95,"*"&amp;TEXT($I$10,"@")&amp;"*")&gt;=1</formula>
    </cfRule>
    <cfRule type="expression" dxfId="4142" priority="1037">
      <formula>COUNTIF($C91:$G95,"*"&amp;TEXT($J$10,"@")&amp;"*")&gt;=1</formula>
    </cfRule>
    <cfRule type="expression" dxfId="4141" priority="1036">
      <formula>COUNTIF($C91:$G95,"*"&amp;TEXT($K$10,"@")&amp;"*")&gt;=1</formula>
    </cfRule>
    <cfRule type="expression" dxfId="4140" priority="1035">
      <formula>COUNTIF($C91:$G95,"*"&amp;TEXT($L$10,"@")&amp;"*")&gt;=1</formula>
    </cfRule>
    <cfRule type="expression" dxfId="4139" priority="1034">
      <formula>COUNTIF($C91:$G95,"*"&amp;TEXT($M$10,"@")&amp;"*")&gt;=1</formula>
    </cfRule>
    <cfRule type="expression" dxfId="4138" priority="1033">
      <formula>COUNTIF($C91:$G95,"*"&amp;TEXT($I$11,"@")&amp;"*")&gt;=1</formula>
    </cfRule>
    <cfRule type="expression" dxfId="4137" priority="1032">
      <formula>COUNTIF($C91:$G95,"*"&amp;TEXT($J$11,"@")&amp;"*")&gt;=1</formula>
    </cfRule>
  </conditionalFormatting>
  <conditionalFormatting sqref="A96">
    <cfRule type="expression" dxfId="4136" priority="996">
      <formula>COUNTIF($C96:$G101,"*"&amp;TEXT($K$10,"@")&amp;"*")&gt;=1</formula>
    </cfRule>
    <cfRule type="expression" dxfId="4135" priority="989">
      <formula>COUNTIF($C96:$G101,"*"&amp;TEXT($M$11,"@")&amp;"*")&gt;=1</formula>
    </cfRule>
    <cfRule type="expression" dxfId="4134" priority="990">
      <formula>COUNTIF($C96:$G101,"*"&amp;TEXT($L$11,"@")&amp;"*")&gt;=1</formula>
    </cfRule>
    <cfRule type="expression" dxfId="4133" priority="991">
      <formula>COUNTIF($C96:$G101,"*"&amp;TEXT($K$11,"@")&amp;"*")&gt;=1</formula>
    </cfRule>
    <cfRule type="expression" dxfId="4132" priority="992">
      <formula>COUNTIF($C96:$G101,"*"&amp;TEXT($J$11,"@")&amp;"*")&gt;=1</formula>
    </cfRule>
    <cfRule type="expression" dxfId="4131" priority="993">
      <formula>COUNTIF($C96:$G101,"*"&amp;TEXT($I$11,"@")&amp;"*")&gt;=1</formula>
    </cfRule>
    <cfRule type="expression" dxfId="4130" priority="994">
      <formula>COUNTIF($C96:$G101,"*"&amp;TEXT($M$10,"@")&amp;"*")&gt;=1</formula>
    </cfRule>
    <cfRule type="expression" dxfId="4129" priority="995">
      <formula>COUNTIF($C96:$G101,"*"&amp;TEXT($L$10,"@")&amp;"*")&gt;=1</formula>
    </cfRule>
    <cfRule type="expression" dxfId="4128" priority="997">
      <formula>COUNTIF($C96:$G101,"*"&amp;TEXT($J$10,"@")&amp;"*")&gt;=1</formula>
    </cfRule>
    <cfRule type="expression" dxfId="4127" priority="998">
      <formula>COUNTIF($C$96:$G101,"*"&amp;TEXT($I$10,"@")&amp;"*")&gt;=1</formula>
    </cfRule>
  </conditionalFormatting>
  <conditionalFormatting sqref="A102">
    <cfRule type="expression" dxfId="4126" priority="1005">
      <formula>COUNTIF($C102:$G105,"*"&amp;TEXT($L$10,"@")&amp;"*")&gt;=1</formula>
    </cfRule>
    <cfRule type="expression" dxfId="4125" priority="999">
      <formula>COUNTIF($C102:$G105,"*"&amp;TEXT($M$11,"@")&amp;"*")&gt;=1</formula>
    </cfRule>
    <cfRule type="expression" dxfId="4124" priority="1000">
      <formula>COUNTIF($C102:$G105,"*"&amp;TEXT($L$11,"@")&amp;"*")&gt;=1</formula>
    </cfRule>
    <cfRule type="expression" dxfId="4123" priority="1001">
      <formula>COUNTIF($C102:$G105,"*"&amp;TEXT($K$11,"@")&amp;"*")&gt;=1</formula>
    </cfRule>
    <cfRule type="expression" dxfId="4122" priority="1002">
      <formula>COUNTIF($C102:$G105,"*"&amp;TEXT($J$11,"@")&amp;"*")&gt;=1</formula>
    </cfRule>
    <cfRule type="expression" dxfId="4121" priority="1004">
      <formula>COUNTIF($C102:$G105,"*"&amp;TEXT($M$10,"@")&amp;"*")&gt;=1</formula>
    </cfRule>
    <cfRule type="expression" dxfId="4120" priority="1006">
      <formula>COUNTIF($C102:$G105,"*"&amp;TEXT($K$10,"@")&amp;"*")&gt;=1</formula>
    </cfRule>
    <cfRule type="expression" dxfId="4119" priority="1003">
      <formula>COUNTIF($C102:$G105,"*"&amp;TEXT($I$11,"@")&amp;"*")&gt;=1</formula>
    </cfRule>
    <cfRule type="expression" dxfId="4118" priority="1007">
      <formula>COUNTIF($C102:$G105,"*"&amp;TEXT($J$10,"@")&amp;"*")&gt;=1</formula>
    </cfRule>
    <cfRule type="expression" dxfId="4117" priority="1008">
      <formula>COUNTIF($C$102:$G105,"*"&amp;TEXT($I$10,"@")&amp;"*")&gt;=1</formula>
    </cfRule>
  </conditionalFormatting>
  <conditionalFormatting sqref="A108 A111:A112 A115:A116 A119:A120 A125:A126 A132:A134">
    <cfRule type="expression" dxfId="4116" priority="649">
      <formula>COUNTIF($C108:$G108,"*"&amp;TEXT($J$11,"@")&amp;"*")&gt;=1</formula>
    </cfRule>
    <cfRule type="expression" dxfId="4115" priority="650">
      <formula>COUNTIF($C108:$G108,"*"&amp;TEXT($I$11,"@")&amp;"*")&gt;=1</formula>
    </cfRule>
    <cfRule type="expression" dxfId="4114" priority="648">
      <formula>COUNTIF($C108:$G108,"*"&amp;TEXT($K$11,"@")&amp;"*")&gt;=1</formula>
    </cfRule>
    <cfRule type="expression" dxfId="4113" priority="647">
      <formula>COUNTIF($C108:$G108,"*"&amp;TEXT($L$11,"@")&amp;"*")&gt;=1</formula>
    </cfRule>
    <cfRule type="expression" dxfId="4112" priority="646">
      <formula>COUNTIF($C108:$G108,"*"&amp;TEXT($M$11,"@")&amp;"*")&gt;=1</formula>
    </cfRule>
  </conditionalFormatting>
  <conditionalFormatting sqref="A108:B108 A111:B112 A115:B116 A119:B120 A125:B126 A132:B134">
    <cfRule type="expression" dxfId="4111" priority="208">
      <formula>COUNTIF($C108:$G108,"*"&amp;TEXT($K$10,"@")&amp;"*")&gt;=1</formula>
    </cfRule>
    <cfRule type="expression" dxfId="4110" priority="207">
      <formula>COUNTIF($C108:$G108,"*"&amp;TEXT($J$10,"@")&amp;"*")&gt;=1</formula>
    </cfRule>
    <cfRule type="expression" dxfId="4109" priority="206">
      <formula>COUNTIF($C108:$G108,"*"&amp;TEXT($I$10,"@")&amp;"*")&gt;=1</formula>
    </cfRule>
    <cfRule type="expression" dxfId="4108" priority="210">
      <formula>COUNTIF($C108:$G108,"*"&amp;TEXT($M$10,"@")&amp;"*")&gt;=1</formula>
    </cfRule>
    <cfRule type="expression" dxfId="4107" priority="209">
      <formula>COUNTIF($C108:$G108,"*"&amp;TEXT($L$10,"@")&amp;"*")&gt;=1</formula>
    </cfRule>
  </conditionalFormatting>
  <conditionalFormatting sqref="A109:B110 A113:B114 A121:B124 A127:B128">
    <cfRule type="expression" dxfId="4106" priority="180">
      <formula>COUNTIF($C109:$G110,"*"&amp;TEXT($J$10,"@")&amp;"*")&gt;=1</formula>
    </cfRule>
    <cfRule type="expression" dxfId="4105" priority="181">
      <formula>COUNTIF($C109:$G110,"*"&amp;TEXT($I$10,"@")&amp;"*")&gt;=1</formula>
    </cfRule>
    <cfRule type="expression" dxfId="4104" priority="179">
      <formula>COUNTIF($C109:$G110,"*"&amp;TEXT($K$10,"@")&amp;"*")&gt;=1</formula>
    </cfRule>
    <cfRule type="expression" dxfId="4103" priority="172">
      <formula>COUNTIF($C109:$G110,"*"&amp;TEXT($M$11,"@")&amp;"*")&gt;=1</formula>
    </cfRule>
    <cfRule type="expression" dxfId="4102" priority="173">
      <formula>COUNTIF($C109:$G110,"*"&amp;TEXT($L$11,"@")&amp;"*")&gt;=1</formula>
    </cfRule>
    <cfRule type="expression" dxfId="4101" priority="174">
      <formula>COUNTIF($C109:$G110,"*"&amp;TEXT($K$11,"@")&amp;"*")&gt;=1</formula>
    </cfRule>
    <cfRule type="expression" dxfId="4100" priority="175">
      <formula>COUNTIF($C109:$G110,"*"&amp;TEXT($J$11,"@")&amp;"*")&gt;=1</formula>
    </cfRule>
    <cfRule type="expression" dxfId="4099" priority="176">
      <formula>COUNTIF($C109:$G110,"*"&amp;TEXT($I$11,"@")&amp;"*")&gt;=1</formula>
    </cfRule>
    <cfRule type="expression" dxfId="4098" priority="177">
      <formula>COUNTIF($C109:$G110,"*"&amp;TEXT($M$10,"@")&amp;"*")&gt;=1</formula>
    </cfRule>
    <cfRule type="expression" dxfId="4097" priority="178">
      <formula>COUNTIF($C109:$G110,"*"&amp;TEXT($L$10,"@")&amp;"*")&gt;=1</formula>
    </cfRule>
  </conditionalFormatting>
  <conditionalFormatting sqref="A117:B118">
    <cfRule type="expression" dxfId="4096" priority="171">
      <formula>COUNTIF($C117:$G118,"*"&amp;TEXT($I$10,"@")&amp;"*")&gt;=1</formula>
    </cfRule>
    <cfRule type="expression" dxfId="4095" priority="170">
      <formula>COUNTIF($C119:$G119,"*"&amp;TEXT($J$10,"@")&amp;"*")&gt;=1</formula>
    </cfRule>
    <cfRule type="expression" dxfId="4094" priority="169">
      <formula>COUNTIF($C119:$G119,"*"&amp;TEXT($K$10,"@")&amp;"*")&gt;=1</formula>
    </cfRule>
    <cfRule type="expression" dxfId="4093" priority="168">
      <formula>COUNTIF($C119:$G119,"*"&amp;TEXT($L$10,"@")&amp;"*")&gt;=1</formula>
    </cfRule>
    <cfRule type="expression" dxfId="4092" priority="167">
      <formula>COUNTIF($C119:$G119,"*"&amp;TEXT($M$10,"@")&amp;"*")&gt;=1</formula>
    </cfRule>
    <cfRule type="expression" dxfId="4091" priority="166">
      <formula>COUNTIF($C119:$G119,"*"&amp;TEXT($I$11,"@")&amp;"*")&gt;=1</formula>
    </cfRule>
    <cfRule type="expression" dxfId="4090" priority="165">
      <formula>COUNTIF($C119:$G119,"*"&amp;TEXT($J$11,"@")&amp;"*")&gt;=1</formula>
    </cfRule>
    <cfRule type="expression" dxfId="4089" priority="164">
      <formula>COUNTIF($C119:$G119,"*"&amp;TEXT($K$11,"@")&amp;"*")&gt;=1</formula>
    </cfRule>
    <cfRule type="expression" dxfId="4088" priority="163">
      <formula>COUNTIF($C119:$G119,"*"&amp;TEXT($L$11,"@")&amp;"*")&gt;=1</formula>
    </cfRule>
    <cfRule type="expression" dxfId="4087" priority="162">
      <formula>COUNTIF($C119:$G119,"*"&amp;TEXT($M$11,"@")&amp;"*")&gt;=1</formula>
    </cfRule>
  </conditionalFormatting>
  <conditionalFormatting sqref="A129:B129">
    <cfRule type="expression" dxfId="4086" priority="133">
      <formula>COUNTIF($C129:$G131,"*"&amp;TEXT($M$10,"@")&amp;"*")&gt;=1</formula>
    </cfRule>
    <cfRule type="expression" dxfId="4085" priority="569">
      <formula>COUNTIF($C129:$G131,"*"&amp;TEXT($N$10,"@")&amp;"*")&gt;=1</formula>
    </cfRule>
    <cfRule type="expression" dxfId="4084" priority="572">
      <formula>COUNTIF($C129:$G131,"*"&amp;TEXT($I$10,"@")&amp;"*")&gt;=1</formula>
    </cfRule>
    <cfRule type="expression" dxfId="4083" priority="571">
      <formula>COUNTIF($C129:$G131,"*"&amp;TEXT($J$10,"@")&amp;"*")&gt;=1</formula>
    </cfRule>
    <cfRule type="expression" dxfId="4082" priority="570">
      <formula>COUNTIF($C129:$G131,"*"&amp;TEXT($K$10,"@")&amp;"*")&gt;=1</formula>
    </cfRule>
  </conditionalFormatting>
  <conditionalFormatting sqref="A129:B131">
    <cfRule type="expression" dxfId="4081" priority="1">
      <formula>OR(COUNTIF($I$10:$M$10,"小麦")&gt;=1,COUNTIF($I$10:$M$10,"大豆")&gt;=1)</formula>
    </cfRule>
    <cfRule type="expression" dxfId="4080" priority="573">
      <formula>AND(COUNTIF($I$10:$M$11,"*鶏*")&gt;=1,COUNTIF($C$129:$G$131,"チキンエキス")&gt;=1)</formula>
    </cfRule>
  </conditionalFormatting>
  <conditionalFormatting sqref="C20:C24">
    <cfRule type="expression" dxfId="4079" priority="482">
      <formula>COUNTIF(C20,"*"&amp;TEXT($I$11,"@")&amp;"*")=1</formula>
    </cfRule>
    <cfRule type="expression" dxfId="4078" priority="479">
      <formula>COUNTIF(C20,"*"&amp;TEXT($L$11,"@")&amp;"*")=1</formula>
    </cfRule>
    <cfRule type="expression" dxfId="4077" priority="486">
      <formula>COUNTIF(C20,"*"&amp;TEXT($J$10,"@")&amp;"*")=1</formula>
    </cfRule>
    <cfRule type="expression" dxfId="4076" priority="485">
      <formula>COUNTIF(C20,"*"&amp;TEXT($K$10,"@")&amp;"*")=1</formula>
    </cfRule>
    <cfRule type="expression" dxfId="4075" priority="480">
      <formula>COUNTIF(C20,"*"&amp;TEXT($K$11,"@")&amp;"*")=1</formula>
    </cfRule>
    <cfRule type="expression" dxfId="4074" priority="481">
      <formula>COUNTIF(C20,"*"&amp;TEXT($J$11,"@")&amp;"*")=1</formula>
    </cfRule>
    <cfRule type="expression" dxfId="4073" priority="483">
      <formula>COUNTIF(C20,"*"&amp;TEXT($M$10,"@")&amp;"*")=1</formula>
    </cfRule>
    <cfRule type="expression" dxfId="4072" priority="484">
      <formula>COUNTIF(C20,"*"&amp;TEXT($L$10,"@")&amp;"*")=1</formula>
    </cfRule>
    <cfRule type="expression" dxfId="4071" priority="478">
      <formula>COUNTIF(C20,"*"&amp;TEXT($M$11,"@")&amp;"*")=1</formula>
    </cfRule>
    <cfRule type="expression" dxfId="4070" priority="487">
      <formula>COUNTIF(C20,"*"&amp;TEXT($I$10,"@")&amp;"*")=1</formula>
    </cfRule>
  </conditionalFormatting>
  <conditionalFormatting sqref="C25:C28">
    <cfRule type="expression" dxfId="4069" priority="826">
      <formula>COUNTIF(C25,"*"&amp;TEXT($M$10,"@")&amp;"*")=1</formula>
    </cfRule>
    <cfRule type="expression" dxfId="4068" priority="825">
      <formula>COUNTIF(C25,"*"&amp;TEXT($I$11,"@")&amp;"*")=1</formula>
    </cfRule>
    <cfRule type="expression" dxfId="4067" priority="822">
      <formula>COUNTIF(C25,"*"&amp;TEXT($L$11,"@")&amp;"*")=1</formula>
    </cfRule>
    <cfRule type="expression" dxfId="4066" priority="821">
      <formula>COUNTIF(C25,"*"&amp;TEXT($M$11,"@")&amp;"*")=1</formula>
    </cfRule>
    <cfRule type="expression" dxfId="4065" priority="823">
      <formula>COUNTIF(C25,"*"&amp;TEXT($K$11,"@")&amp;"*")=1</formula>
    </cfRule>
    <cfRule type="expression" dxfId="4064" priority="824">
      <formula>COUNTIF(C25,"*"&amp;TEXT($J$11,"@")&amp;"*")=1</formula>
    </cfRule>
    <cfRule type="expression" dxfId="4063" priority="827">
      <formula>COUNTIF(C25,"*"&amp;TEXT($L$10,"@")&amp;"*")=1</formula>
    </cfRule>
    <cfRule type="expression" dxfId="4062" priority="828">
      <formula>COUNTIF(C25,"*"&amp;TEXT($K$10,"@")&amp;"*")=1</formula>
    </cfRule>
  </conditionalFormatting>
  <conditionalFormatting sqref="C25:C31">
    <cfRule type="expression" dxfId="4061" priority="810">
      <formula>COUNTIF(C25,"*"&amp;TEXT($I$10,"@")&amp;"*")=1</formula>
    </cfRule>
    <cfRule type="expression" dxfId="4060" priority="809">
      <formula>COUNTIF(C25,"*"&amp;TEXT($J$10,"@")&amp;"*")=1</formula>
    </cfRule>
  </conditionalFormatting>
  <conditionalFormatting sqref="C29 C32">
    <cfRule type="expression" dxfId="4059" priority="980">
      <formula>$H$108&gt;=1</formula>
    </cfRule>
    <cfRule type="expression" dxfId="4058" priority="983">
      <formula>COUNTIF(C29,"*"&amp;TEXT($K$11,"@")&amp;"*")=1</formula>
    </cfRule>
    <cfRule type="expression" dxfId="4057" priority="982">
      <formula>COUNTIF(C29,"*"&amp;TEXT($L$11,"@")&amp;"*")=1</formula>
    </cfRule>
    <cfRule type="expression" dxfId="4056" priority="981">
      <formula>COUNTIF(C29,"*"&amp;TEXT($M$11,"@")&amp;"*")=1</formula>
    </cfRule>
    <cfRule type="expression" dxfId="4055" priority="984">
      <formula>COUNTIF(C29,"*"&amp;TEXT($J$11,"@")&amp;"*")=1</formula>
    </cfRule>
    <cfRule type="expression" dxfId="4054" priority="985">
      <formula>COUNTIF(C29,"*"&amp;TEXT($I$11,"@")&amp;"*")=1</formula>
    </cfRule>
    <cfRule type="expression" dxfId="4053" priority="986">
      <formula>COUNTIF(C29,"*"&amp;TEXT($M$10,"@")&amp;"*")=1</formula>
    </cfRule>
    <cfRule type="expression" dxfId="4052" priority="987">
      <formula>COUNTIF(C29,"*"&amp;TEXT($L$10,"@")&amp;"*")=1</formula>
    </cfRule>
    <cfRule type="expression" dxfId="4051" priority="988">
      <formula>COUNTIF(C29,"*"&amp;TEXT($K$10,"@")&amp;"*")=1</formula>
    </cfRule>
  </conditionalFormatting>
  <conditionalFormatting sqref="C30:C31">
    <cfRule type="expression" dxfId="4050" priority="802">
      <formula>COUNTIF(C30,"*"&amp;TEXT($L$11,"@")&amp;"*")=1</formula>
    </cfRule>
    <cfRule type="expression" dxfId="4049" priority="807">
      <formula>COUNTIF(C30,"*"&amp;TEXT($L$10,"@")&amp;"*")=1</formula>
    </cfRule>
    <cfRule type="expression" dxfId="4048" priority="808">
      <formula>COUNTIF(C30,"*"&amp;TEXT($K$10,"@")&amp;"*")=1</formula>
    </cfRule>
    <cfRule type="expression" dxfId="4047" priority="801">
      <formula>COUNTIF(C30,"*"&amp;TEXT($M$11,"@")&amp;"*")=1</formula>
    </cfRule>
    <cfRule type="expression" dxfId="4046" priority="803">
      <formula>COUNTIF(C30,"*"&amp;TEXT($K$11,"@")&amp;"*")=1</formula>
    </cfRule>
    <cfRule type="expression" dxfId="4045" priority="804">
      <formula>COUNTIF(C30,"*"&amp;TEXT($J$11,"@")&amp;"*")=1</formula>
    </cfRule>
    <cfRule type="expression" dxfId="4044" priority="806">
      <formula>COUNTIF(C30,"*"&amp;TEXT($M$10,"@")&amp;"*")=1</formula>
    </cfRule>
    <cfRule type="expression" dxfId="4043" priority="805">
      <formula>COUNTIF(C30,"*"&amp;TEXT($I$11,"@")&amp;"*")=1</formula>
    </cfRule>
  </conditionalFormatting>
  <conditionalFormatting sqref="C32:C38">
    <cfRule type="expression" dxfId="4042" priority="457">
      <formula>COUNTIF(C32,"*"&amp;TEXT($J$10,"@")&amp;"*")=1</formula>
    </cfRule>
  </conditionalFormatting>
  <conditionalFormatting sqref="C32:C46">
    <cfRule type="expression" dxfId="4041" priority="436">
      <formula>COUNTIF(C32,"*"&amp;TEXT($I$10,"@")&amp;"*")=1</formula>
    </cfRule>
  </conditionalFormatting>
  <conditionalFormatting sqref="C33:C38">
    <cfRule type="expression" dxfId="4040" priority="787">
      <formula>COUNTIF(C33,"*"&amp;TEXT($M$10,"@")&amp;"*")=1</formula>
    </cfRule>
    <cfRule type="expression" dxfId="4039" priority="786">
      <formula>COUNTIF(C33,"*"&amp;TEXT($I$11,"@")&amp;"*")=1</formula>
    </cfRule>
    <cfRule type="expression" dxfId="4038" priority="785">
      <formula>COUNTIF(C33,"*"&amp;TEXT($J$11,"@")&amp;"*")=1</formula>
    </cfRule>
    <cfRule type="expression" dxfId="4037" priority="784">
      <formula>COUNTIF(C33,"*"&amp;TEXT($K$11,"@")&amp;"*")=1</formula>
    </cfRule>
    <cfRule type="expression" dxfId="4036" priority="783">
      <formula>COUNTIF(C33,"*"&amp;TEXT($L$11,"@")&amp;"*")=1</formula>
    </cfRule>
    <cfRule type="expression" dxfId="4035" priority="782">
      <formula>COUNTIF(C33,"*"&amp;TEXT($M$11,"@")&amp;"*")=1</formula>
    </cfRule>
    <cfRule type="expression" dxfId="4034" priority="789">
      <formula>COUNTIF(C33,"*"&amp;TEXT($K$10,"@")&amp;"*")=1</formula>
    </cfRule>
    <cfRule type="expression" dxfId="4033" priority="788">
      <formula>COUNTIF(C33,"*"&amp;TEXT($L$10,"@")&amp;"*")=1</formula>
    </cfRule>
  </conditionalFormatting>
  <conditionalFormatting sqref="C39 C48 C53">
    <cfRule type="expression" dxfId="4032" priority="877">
      <formula>COUNTIF(C39,"*"&amp;TEXT($K$10,"@")&amp;"*")=1</formula>
    </cfRule>
    <cfRule type="expression" dxfId="4031" priority="876">
      <formula>COUNTIF(C39,"*"&amp;TEXT($L$10,"@")&amp;"*")=1</formula>
    </cfRule>
    <cfRule type="expression" dxfId="4030" priority="875">
      <formula>COUNTIF(C39,"*"&amp;TEXT($M$10,"@")&amp;"*")=1</formula>
    </cfRule>
    <cfRule type="expression" dxfId="4029" priority="874">
      <formula>COUNTIF(C39,"*"&amp;TEXT($I$11,"@")&amp;"*")=1</formula>
    </cfRule>
    <cfRule type="expression" dxfId="4028" priority="872">
      <formula>COUNTIF(C39,"*"&amp;TEXT($K$11,"@")&amp;"*")=1</formula>
    </cfRule>
    <cfRule type="expression" dxfId="4027" priority="871">
      <formula>COUNTIF(C39,"*"&amp;TEXT($L$11,"@")&amp;"*")=1</formula>
    </cfRule>
    <cfRule type="expression" dxfId="4026" priority="873">
      <formula>COUNTIF(C39,"*"&amp;TEXT($J$11,"@")&amp;"*")=1</formula>
    </cfRule>
    <cfRule type="expression" dxfId="4025" priority="869">
      <formula>$H$109&gt;=1</formula>
    </cfRule>
    <cfRule type="expression" dxfId="4024" priority="870">
      <formula>COUNTIF(C39,"*"&amp;TEXT($M$11,"@")&amp;"*")=1</formula>
    </cfRule>
  </conditionalFormatting>
  <conditionalFormatting sqref="C40:C46">
    <cfRule type="expression" dxfId="4023" priority="431">
      <formula>COUNTIF(C40,"*"&amp;TEXT($I$11,"@")&amp;"*")=1</formula>
    </cfRule>
    <cfRule type="expression" dxfId="4022" priority="435">
      <formula>COUNTIF(C40,"*"&amp;TEXT($J$10,"@")&amp;"*")=1</formula>
    </cfRule>
    <cfRule type="expression" dxfId="4021" priority="434">
      <formula>COUNTIF(C40,"*"&amp;TEXT($K$10,"@")&amp;"*")=1</formula>
    </cfRule>
    <cfRule type="expression" dxfId="4020" priority="433">
      <formula>COUNTIF(C40,"*"&amp;TEXT($L$10,"@")&amp;"*")=1</formula>
    </cfRule>
    <cfRule type="expression" dxfId="4019" priority="432">
      <formula>COUNTIF(C40,"*"&amp;TEXT($M$10,"@")&amp;"*")=1</formula>
    </cfRule>
    <cfRule type="expression" dxfId="4018" priority="430">
      <formula>COUNTIF(C40,"*"&amp;TEXT($J$11,"@")&amp;"*")=1</formula>
    </cfRule>
    <cfRule type="expression" dxfId="4017" priority="429">
      <formula>COUNTIF(C40,"*"&amp;TEXT($K$11,"@")&amp;"*")=1</formula>
    </cfRule>
    <cfRule type="expression" dxfId="4016" priority="428">
      <formula>COUNTIF(C40,"*"&amp;TEXT($L$11,"@")&amp;"*")=1</formula>
    </cfRule>
    <cfRule type="expression" dxfId="4015" priority="427">
      <formula>COUNTIF(C40,"*"&amp;TEXT($M$11,"@")&amp;"*")=1</formula>
    </cfRule>
  </conditionalFormatting>
  <conditionalFormatting sqref="C43">
    <cfRule type="expression" dxfId="4014" priority="55">
      <formula>COUNTIF($I$10:$M$11,"*たまねぎ*")&gt;=1</formula>
    </cfRule>
  </conditionalFormatting>
  <conditionalFormatting sqref="C44">
    <cfRule type="expression" dxfId="4013" priority="137">
      <formula>COUNTIF($I$10:$M$11,"*豚*")&gt;=1</formula>
    </cfRule>
  </conditionalFormatting>
  <conditionalFormatting sqref="C48:C59">
    <cfRule type="expression" dxfId="4012" priority="978">
      <formula>COUNTIF(C48,"*"&amp;TEXT($I$10,"@")&amp;"*")=1</formula>
    </cfRule>
  </conditionalFormatting>
  <conditionalFormatting sqref="C49:C52">
    <cfRule type="expression" dxfId="4011" priority="760">
      <formula>COUNTIF(C49,"*"&amp;TEXT($K$10,"@")&amp;"*")=1</formula>
    </cfRule>
    <cfRule type="expression" dxfId="4010" priority="761">
      <formula>COUNTIF(C49,"*"&amp;TEXT($J$10,"@")&amp;"*")=1</formula>
    </cfRule>
    <cfRule type="expression" dxfId="4009" priority="753">
      <formula>COUNTIF(C49,"*"&amp;TEXT($M$11,"@")&amp;"*")=1</formula>
    </cfRule>
    <cfRule type="expression" dxfId="4008" priority="756">
      <formula>COUNTIF(C49,"*"&amp;TEXT($J$11,"@")&amp;"*")=1</formula>
    </cfRule>
    <cfRule type="expression" dxfId="4007" priority="759">
      <formula>COUNTIF(C49,"*"&amp;TEXT($L$10,"@")&amp;"*")=1</formula>
    </cfRule>
    <cfRule type="expression" dxfId="4006" priority="755">
      <formula>COUNTIF(C49,"*"&amp;TEXT($K$11,"@")&amp;"*")=1</formula>
    </cfRule>
    <cfRule type="expression" dxfId="4005" priority="757">
      <formula>COUNTIF(C49,"*"&amp;TEXT($I$11,"@")&amp;"*")=1</formula>
    </cfRule>
    <cfRule type="expression" dxfId="4004" priority="758">
      <formula>COUNTIF(C49,"*"&amp;TEXT($M$10,"@")&amp;"*")=1</formula>
    </cfRule>
    <cfRule type="expression" dxfId="4003" priority="754">
      <formula>COUNTIF(C49,"*"&amp;TEXT($L$11,"@")&amp;"*")=1</formula>
    </cfRule>
  </conditionalFormatting>
  <conditionalFormatting sqref="C55">
    <cfRule type="expression" dxfId="4002" priority="386">
      <formula>COUNTIF($I$10:$M$10,"大豆")&gt;=1</formula>
    </cfRule>
  </conditionalFormatting>
  <conditionalFormatting sqref="C62:C63">
    <cfRule type="expression" dxfId="4001" priority="222">
      <formula>COUNTIF(C62,"*乳化剤*")&gt;=1</formula>
    </cfRule>
  </conditionalFormatting>
  <conditionalFormatting sqref="C63">
    <cfRule type="expression" dxfId="4000" priority="227">
      <formula>COUNTIF(C63,"*"&amp;TEXT($I$11,"@")&amp;"*")=1</formula>
    </cfRule>
    <cfRule type="expression" dxfId="3999" priority="226">
      <formula>COUNTIF(C63,"*"&amp;TEXT($J$11,"@")&amp;"*")=1</formula>
    </cfRule>
    <cfRule type="expression" dxfId="3998" priority="225">
      <formula>COUNTIF(C63,"*"&amp;TEXT($K$11,"@")&amp;"*")=1</formula>
    </cfRule>
    <cfRule type="expression" dxfId="3997" priority="224">
      <formula>COUNTIF(C63,"*"&amp;TEXT($L$11,"@")&amp;"*")=1</formula>
    </cfRule>
    <cfRule type="expression" dxfId="3996" priority="223">
      <formula>COUNTIF(C63,"*"&amp;TEXT($M$11,"@")&amp;"*")=1</formula>
    </cfRule>
    <cfRule type="expression" dxfId="3995" priority="232">
      <formula>COUNTIF(C63,"*"&amp;TEXT($I$10,"@")&amp;"*")=1</formula>
    </cfRule>
    <cfRule type="expression" dxfId="3994" priority="231">
      <formula>COUNTIF(C63,"*"&amp;TEXT($J$10,"@")&amp;"*")=1</formula>
    </cfRule>
    <cfRule type="expression" dxfId="3993" priority="230">
      <formula>COUNTIF(C63,"*"&amp;TEXT($K$10,"@")&amp;"*")=1</formula>
    </cfRule>
    <cfRule type="expression" dxfId="3992" priority="229">
      <formula>COUNTIF(C63,"*"&amp;TEXT($L$10,"@")&amp;"*")=1</formula>
    </cfRule>
    <cfRule type="expression" dxfId="3991" priority="228">
      <formula>COUNTIF(C63,"*"&amp;TEXT($M$10,"@")&amp;"*")=1</formula>
    </cfRule>
  </conditionalFormatting>
  <conditionalFormatting sqref="C64:C72">
    <cfRule type="expression" dxfId="3990" priority="345">
      <formula>COUNTIF(C64,"*"&amp;TEXT($M$10,"@")&amp;"*")=1</formula>
    </cfRule>
    <cfRule type="expression" dxfId="3989" priority="341">
      <formula>COUNTIF(C64,"*"&amp;TEXT($L$11,"@")&amp;"*")=1</formula>
    </cfRule>
    <cfRule type="expression" dxfId="3988" priority="340">
      <formula>COUNTIF(C64,"*"&amp;TEXT($M$11,"@")&amp;"*")=1</formula>
    </cfRule>
    <cfRule type="expression" dxfId="3987" priority="347">
      <formula>COUNTIF(C64,"*"&amp;TEXT($K$10,"@")&amp;"*")=1</formula>
    </cfRule>
    <cfRule type="expression" dxfId="3986" priority="349">
      <formula>COUNTIF(C64,"*"&amp;TEXT($I$10,"@")&amp;"*")=1</formula>
    </cfRule>
    <cfRule type="expression" dxfId="3985" priority="342">
      <formula>COUNTIF(C64,"*"&amp;TEXT($K$11,"@")&amp;"*")=1</formula>
    </cfRule>
    <cfRule type="expression" dxfId="3984" priority="348">
      <formula>COUNTIF(C64,"*"&amp;TEXT($J$10,"@")&amp;"*")=1</formula>
    </cfRule>
    <cfRule type="expression" dxfId="3983" priority="343">
      <formula>COUNTIF(C64,"*"&amp;TEXT($J$11,"@")&amp;"*")=1</formula>
    </cfRule>
    <cfRule type="expression" dxfId="3982" priority="346">
      <formula>COUNTIF(C64,"*"&amp;TEXT($L$10,"@")&amp;"*")=1</formula>
    </cfRule>
    <cfRule type="expression" dxfId="3981" priority="344">
      <formula>COUNTIF(C64,"*"&amp;TEXT($I$11,"@")&amp;"*")=1</formula>
    </cfRule>
  </conditionalFormatting>
  <conditionalFormatting sqref="C66">
    <cfRule type="expression" dxfId="3980" priority="339">
      <formula>COUNTIF(C66,"*乳化剤*")&gt;=1</formula>
    </cfRule>
  </conditionalFormatting>
  <conditionalFormatting sqref="C72">
    <cfRule type="expression" dxfId="3979" priority="56">
      <formula>COUNTIF($I$10:$M$10,"乳")&gt;=1</formula>
    </cfRule>
  </conditionalFormatting>
  <conditionalFormatting sqref="C79:C81">
    <cfRule type="expression" dxfId="3978" priority="92">
      <formula>COUNTIF(C79,"*"&amp;TEXT($M$10,"@")&amp;"*")=1</formula>
    </cfRule>
    <cfRule type="expression" dxfId="3977" priority="93">
      <formula>COUNTIF(C79,"*"&amp;TEXT($L$10,"@")&amp;"*")=1</formula>
    </cfRule>
    <cfRule type="expression" dxfId="3976" priority="94">
      <formula>COUNTIF(C79,"*"&amp;TEXT($K$10,"@")&amp;"*")=1</formula>
    </cfRule>
    <cfRule type="expression" dxfId="3975" priority="95">
      <formula>COUNTIF(C79,"*"&amp;TEXT($J$10,"@")&amp;"*")=1</formula>
    </cfRule>
    <cfRule type="expression" dxfId="3974" priority="96">
      <formula>COUNTIF(C79,"*"&amp;TEXT($I$10,"@")&amp;"*")=1</formula>
    </cfRule>
    <cfRule type="expression" dxfId="3973" priority="90">
      <formula>COUNTIF(C79,"*"&amp;TEXT($J$11,"@")&amp;"*")=1</formula>
    </cfRule>
    <cfRule type="expression" dxfId="3972" priority="91">
      <formula>COUNTIF(C79,"*"&amp;TEXT($I$11,"@")&amp;"*")=1</formula>
    </cfRule>
    <cfRule type="expression" dxfId="3971" priority="87">
      <formula>COUNTIF(C79,"*"&amp;TEXT($M$11,"@")&amp;"*")=1</formula>
    </cfRule>
    <cfRule type="expression" dxfId="3970" priority="88">
      <formula>COUNTIF(C79,"*"&amp;TEXT($L$11,"@")&amp;"*")=1</formula>
    </cfRule>
    <cfRule type="expression" dxfId="3969" priority="89">
      <formula>COUNTIF(C79,"*"&amp;TEXT($K$11,"@")&amp;"*")=1</formula>
    </cfRule>
  </conditionalFormatting>
  <conditionalFormatting sqref="C83 E83 G123">
    <cfRule type="expression" dxfId="3968" priority="152">
      <formula>$H$132&gt;=1</formula>
    </cfRule>
  </conditionalFormatting>
  <conditionalFormatting sqref="C83:C87">
    <cfRule type="expression" dxfId="3967" priority="118">
      <formula>COUNTIF(C83,"*"&amp;TEXT($I$10,"@")&amp;"*")=1</formula>
    </cfRule>
  </conditionalFormatting>
  <conditionalFormatting sqref="C84:C87">
    <cfRule type="expression" dxfId="3966" priority="318">
      <formula>COUNTIF(C84,"*"&amp;TEXT($J$10,"@")&amp;"*")=1</formula>
    </cfRule>
  </conditionalFormatting>
  <conditionalFormatting sqref="C91:C98">
    <cfRule type="expression" dxfId="3965" priority="498">
      <formula>COUNTIF(C91,"*"&amp;TEXT($I$10,"@")&amp;"*")=1</formula>
    </cfRule>
    <cfRule type="expression" dxfId="3964" priority="497">
      <formula>COUNTIF(C91,"*"&amp;TEXT($J$10,"@")&amp;"*")=1</formula>
    </cfRule>
    <cfRule type="expression" dxfId="3963" priority="496">
      <formula>COUNTIF(C91,"*"&amp;TEXT($K$10,"@")&amp;"*")=1</formula>
    </cfRule>
    <cfRule type="expression" dxfId="3962" priority="491">
      <formula>COUNTIF(C91,"*"&amp;TEXT($K$11,"@")&amp;"*")=1</formula>
    </cfRule>
    <cfRule type="expression" dxfId="3961" priority="490">
      <formula>COUNTIF(C91,"*"&amp;TEXT($L$11,"@")&amp;"*")=1</formula>
    </cfRule>
    <cfRule type="expression" dxfId="3960" priority="494">
      <formula>COUNTIF(C91,"*"&amp;TEXT($M$10,"@")&amp;"*")=1</formula>
    </cfRule>
    <cfRule type="expression" dxfId="3959" priority="489">
      <formula>COUNTIF(C91,"*"&amp;TEXT($M$11,"@")&amp;"*")=1</formula>
    </cfRule>
    <cfRule type="expression" dxfId="3958" priority="495">
      <formula>COUNTIF(C91,"*"&amp;TEXT($L$10,"@")&amp;"*")=1</formula>
    </cfRule>
    <cfRule type="expression" dxfId="3957" priority="492">
      <formula>COUNTIF(C91,"*"&amp;TEXT($J$11,"@")&amp;"*")=1</formula>
    </cfRule>
    <cfRule type="expression" dxfId="3956" priority="493">
      <formula>COUNTIF(C91,"*"&amp;TEXT($I$11,"@")&amp;"*")=1</formula>
    </cfRule>
  </conditionalFormatting>
  <conditionalFormatting sqref="C98">
    <cfRule type="expression" dxfId="3955" priority="488">
      <formula>AND(COUNTIF($I$10:$M$10,"乳")&gt;=1,COUNTIF(C98,"*バター*")&gt;=1)</formula>
    </cfRule>
  </conditionalFormatting>
  <conditionalFormatting sqref="C99:C104">
    <cfRule type="expression" dxfId="3954" priority="552">
      <formula>COUNTIF(C99,"*"&amp;TEXT($L$10,"@")&amp;"*")=1</formula>
    </cfRule>
    <cfRule type="expression" dxfId="3953" priority="553">
      <formula>COUNTIF(C99,"*"&amp;TEXT($K$10,"@")&amp;"*")=1</formula>
    </cfRule>
    <cfRule type="expression" dxfId="3952" priority="554">
      <formula>COUNTIF(C99,"*"&amp;TEXT($J$10,"@")&amp;"*")=1</formula>
    </cfRule>
    <cfRule type="expression" dxfId="3951" priority="555">
      <formula>COUNTIF(C99,"*"&amp;TEXT($I$10,"@")&amp;"*")=1</formula>
    </cfRule>
    <cfRule type="expression" dxfId="3950" priority="548">
      <formula>COUNTIF(C99,"*"&amp;TEXT($K$11,"@")&amp;"*")=1</formula>
    </cfRule>
    <cfRule type="expression" dxfId="3949" priority="546">
      <formula>COUNTIF(C99,"*"&amp;TEXT($M$11,"@")&amp;"*")=1</formula>
    </cfRule>
    <cfRule type="expression" dxfId="3948" priority="547">
      <formula>COUNTIF(C99,"*"&amp;TEXT($L$11,"@")&amp;"*")=1</formula>
    </cfRule>
    <cfRule type="expression" dxfId="3947" priority="549">
      <formula>COUNTIF(C99,"*"&amp;TEXT($J$11,"@")&amp;"*")=1</formula>
    </cfRule>
    <cfRule type="expression" dxfId="3946" priority="550">
      <formula>COUNTIF(C99,"*"&amp;TEXT($I$11,"@")&amp;"*")=1</formula>
    </cfRule>
    <cfRule type="expression" dxfId="3945" priority="551">
      <formula>COUNTIF(C99,"*"&amp;TEXT($M$10,"@")&amp;"*")=1</formula>
    </cfRule>
  </conditionalFormatting>
  <conditionalFormatting sqref="C104">
    <cfRule type="expression" dxfId="3944" priority="545">
      <formula>C104="乳化剤"</formula>
    </cfRule>
  </conditionalFormatting>
  <conditionalFormatting sqref="C105">
    <cfRule type="expression" dxfId="3943" priority="252">
      <formula>COUNTIF(C105,"*"&amp;TEXT($M$10,"@")&amp;"*")=1</formula>
    </cfRule>
    <cfRule type="expression" dxfId="3942" priority="251">
      <formula>COUNTIF(C105,"*"&amp;TEXT($I$11,"@")&amp;"*")=1</formula>
    </cfRule>
    <cfRule type="expression" dxfId="3941" priority="247">
      <formula>COUNTIF(C105,"*"&amp;TEXT($M$11,"@")&amp;"*")=1</formula>
    </cfRule>
    <cfRule type="expression" dxfId="3940" priority="250">
      <formula>COUNTIF(C105,"*"&amp;TEXT($J$11,"@")&amp;"*")=1</formula>
    </cfRule>
    <cfRule type="expression" dxfId="3939" priority="248">
      <formula>COUNTIF(C105,"*"&amp;TEXT($L$11,"@")&amp;"*")=1</formula>
    </cfRule>
    <cfRule type="expression" dxfId="3938" priority="249">
      <formula>COUNTIF(C105,"*"&amp;TEXT($K$11,"@")&amp;"*")=1</formula>
    </cfRule>
    <cfRule type="expression" dxfId="3937" priority="255">
      <formula>COUNTIF(C105,"*"&amp;TEXT($J$10,"@")&amp;"*")=1</formula>
    </cfRule>
    <cfRule type="expression" dxfId="3936" priority="253">
      <formula>COUNTIF(C105,"*"&amp;TEXT($L$10,"@")&amp;"*")=1</formula>
    </cfRule>
    <cfRule type="expression" dxfId="3935" priority="254">
      <formula>COUNTIF(C105,"*"&amp;TEXT($K$10,"@")&amp;"*")=1</formula>
    </cfRule>
    <cfRule type="expression" dxfId="3934" priority="256">
      <formula>COUNTIF(C105,"*"&amp;TEXT($I$10,"@")&amp;"*")=1</formula>
    </cfRule>
  </conditionalFormatting>
  <conditionalFormatting sqref="C108:C134">
    <cfRule type="expression" dxfId="3933" priority="594">
      <formula>COUNTIF(C108,"*"&amp;TEXT($I$10,"@")&amp;"*")=1</formula>
    </cfRule>
    <cfRule type="expression" dxfId="3932" priority="585">
      <formula>COUNTIF(C108,"*"&amp;TEXT($M$11,"@")&amp;"*")=1</formula>
    </cfRule>
    <cfRule type="expression" dxfId="3931" priority="586">
      <formula>COUNTIF(C108,"*"&amp;TEXT($L$11,"@")&amp;"*")=1</formula>
    </cfRule>
    <cfRule type="expression" dxfId="3930" priority="587">
      <formula>COUNTIF(C108,"*"&amp;TEXT($K$11,"@")&amp;"*")=1</formula>
    </cfRule>
    <cfRule type="expression" dxfId="3929" priority="588">
      <formula>COUNTIF(C108,"*"&amp;TEXT($J$11,"@")&amp;"*")=1</formula>
    </cfRule>
    <cfRule type="expression" dxfId="3928" priority="589">
      <formula>COUNTIF(C108,"*"&amp;TEXT($I$11,"@")&amp;"*")=1</formula>
    </cfRule>
    <cfRule type="expression" dxfId="3927" priority="591">
      <formula>COUNTIF(C108,"*"&amp;TEXT($L$10,"@")&amp;"*")=1</formula>
    </cfRule>
    <cfRule type="expression" dxfId="3926" priority="592">
      <formula>COUNTIF(C108,"*"&amp;TEXT($K$10,"@")&amp;"*")=1</formula>
    </cfRule>
    <cfRule type="expression" dxfId="3925" priority="593">
      <formula>COUNTIF(C108,"*"&amp;TEXT($J$10,"@")&amp;"*")=1</formula>
    </cfRule>
    <cfRule type="expression" dxfId="3924" priority="590">
      <formula>COUNTIF(C108,"*"&amp;TEXT($M$10,"@")&amp;"*")=1</formula>
    </cfRule>
  </conditionalFormatting>
  <conditionalFormatting sqref="C130">
    <cfRule type="expression" dxfId="3923" priority="140">
      <formula>COUNTIF($I$10:$M$11,"*鶏*")&gt;=1</formula>
    </cfRule>
  </conditionalFormatting>
  <conditionalFormatting sqref="C133">
    <cfRule type="expression" dxfId="3922" priority="182">
      <formula>COUNTIF($I$10:$M$11,"*乳*")&gt;=1</formula>
    </cfRule>
  </conditionalFormatting>
  <conditionalFormatting sqref="C45:D45">
    <cfRule type="expression" dxfId="3921" priority="500">
      <formula>AND(COUNTIF($I$10:$M$10,"乳")&gt;=1,COUNTIF(C45,"*バター*")&gt;=1)</formula>
    </cfRule>
  </conditionalFormatting>
  <conditionalFormatting sqref="C47:D47">
    <cfRule type="expression" dxfId="3920" priority="772">
      <formula>COUNTIF(C47,"*"&amp;TEXT($M$11,"@")&amp;"*")=1</formula>
    </cfRule>
    <cfRule type="expression" dxfId="3919" priority="776">
      <formula>COUNTIF(C47,"*"&amp;TEXT($I$11,"@")&amp;"*")=1</formula>
    </cfRule>
    <cfRule type="expression" dxfId="3918" priority="777">
      <formula>COUNTIF(C47,"*"&amp;TEXT($M$10,"@")&amp;"*")=1</formula>
    </cfRule>
    <cfRule type="expression" dxfId="3917" priority="781">
      <formula>COUNTIF(C47,"*"&amp;TEXT($I$10,"@")&amp;"*")=1</formula>
    </cfRule>
    <cfRule type="expression" dxfId="3916" priority="780">
      <formula>COUNTIF(C47,"*"&amp;TEXT($J$10,"@")&amp;"*")=1</formula>
    </cfRule>
    <cfRule type="expression" dxfId="3915" priority="779">
      <formula>COUNTIF(C47,"*"&amp;TEXT($K$10,"@")&amp;"*")=1</formula>
    </cfRule>
    <cfRule type="expression" dxfId="3914" priority="778">
      <formula>COUNTIF(C47,"*"&amp;TEXT($L$10,"@")&amp;"*")=1</formula>
    </cfRule>
    <cfRule type="expression" dxfId="3913" priority="775">
      <formula>COUNTIF(C47,"*"&amp;TEXT($J$11,"@")&amp;"*")=1</formula>
    </cfRule>
    <cfRule type="expression" dxfId="3912" priority="774">
      <formula>COUNTIF(C47,"*"&amp;TEXT($K$11,"@")&amp;"*")=1</formula>
    </cfRule>
    <cfRule type="expression" dxfId="3911" priority="773">
      <formula>COUNTIF(C47,"*"&amp;TEXT($L$11,"@")&amp;"*")=1</formula>
    </cfRule>
  </conditionalFormatting>
  <conditionalFormatting sqref="C54:D59">
    <cfRule type="expression" dxfId="3910" priority="378">
      <formula>COUNTIF(C54,"*"&amp;TEXT($M$11,"@")&amp;"*")=1</formula>
    </cfRule>
    <cfRule type="expression" dxfId="3909" priority="385">
      <formula>COUNTIF(C54,"*"&amp;TEXT($K$10,"@")&amp;"*")=1</formula>
    </cfRule>
    <cfRule type="expression" dxfId="3908" priority="384">
      <formula>COUNTIF(C54,"*"&amp;TEXT($L$10,"@")&amp;"*")=1</formula>
    </cfRule>
    <cfRule type="expression" dxfId="3907" priority="383">
      <formula>COUNTIF(C54,"*"&amp;TEXT($M$10,"@")&amp;"*")=1</formula>
    </cfRule>
    <cfRule type="expression" dxfId="3906" priority="382">
      <formula>COUNTIF(C54,"*"&amp;TEXT($I$11,"@")&amp;"*")=1</formula>
    </cfRule>
    <cfRule type="expression" dxfId="3905" priority="381">
      <formula>COUNTIF(C54,"*"&amp;TEXT($J$11,"@")&amp;"*")=1</formula>
    </cfRule>
    <cfRule type="expression" dxfId="3904" priority="380">
      <formula>COUNTIF(C54,"*"&amp;TEXT($K$11,"@")&amp;"*")=1</formula>
    </cfRule>
    <cfRule type="expression" dxfId="3903" priority="379">
      <formula>COUNTIF(C54,"*"&amp;TEXT($L$11,"@")&amp;"*")=1</formula>
    </cfRule>
  </conditionalFormatting>
  <conditionalFormatting sqref="C54:D62">
    <cfRule type="expression" dxfId="3902" priority="359">
      <formula>COUNTIF(C54,"*"&amp;TEXT($J$10,"@")&amp;"*")=1</formula>
    </cfRule>
  </conditionalFormatting>
  <conditionalFormatting sqref="C82:F82">
    <cfRule type="expression" dxfId="3901" priority="712">
      <formula>COUNTIF(C82,"*"&amp;TEXT($K$10,"@")&amp;"*")=1</formula>
    </cfRule>
    <cfRule type="expression" dxfId="3900" priority="706">
      <formula>COUNTIF(C82,"*"&amp;TEXT($L$11,"@")&amp;"*")=1</formula>
    </cfRule>
    <cfRule type="expression" dxfId="3899" priority="710">
      <formula>COUNTIF(C82,"*"&amp;TEXT($M$10,"@")&amp;"*")=1</formula>
    </cfRule>
    <cfRule type="expression" dxfId="3898" priority="709">
      <formula>COUNTIF(C82,"*"&amp;TEXT($I$11,"@")&amp;"*")=1</formula>
    </cfRule>
    <cfRule type="expression" dxfId="3897" priority="708">
      <formula>COUNTIF(C82,"*"&amp;TEXT($J$11,"@")&amp;"*")=1</formula>
    </cfRule>
    <cfRule type="expression" dxfId="3896" priority="705">
      <formula>COUNTIF(C82,"*"&amp;TEXT($M$11,"@")&amp;"*")=1</formula>
    </cfRule>
    <cfRule type="expression" dxfId="3895" priority="714">
      <formula>COUNTIF(C82,"*"&amp;TEXT($I$10,"@")&amp;"*")=1</formula>
    </cfRule>
    <cfRule type="expression" dxfId="3894" priority="711">
      <formula>COUNTIF(C82,"*"&amp;TEXT($L$10,"@")&amp;"*")=1</formula>
    </cfRule>
    <cfRule type="expression" dxfId="3893" priority="707">
      <formula>COUNTIF(C82,"*"&amp;TEXT($K$11,"@")&amp;"*")=1</formula>
    </cfRule>
    <cfRule type="expression" dxfId="3892" priority="713">
      <formula>COUNTIF(C82,"*"&amp;TEXT($J$10,"@")&amp;"*")=1</formula>
    </cfRule>
  </conditionalFormatting>
  <conditionalFormatting sqref="C10:G10">
    <cfRule type="expression" dxfId="3891" priority="132">
      <formula>C$10=""</formula>
    </cfRule>
  </conditionalFormatting>
  <conditionalFormatting sqref="C11:G11">
    <cfRule type="expression" dxfId="3890" priority="131">
      <formula>C$11=""</formula>
    </cfRule>
    <cfRule type="expression" dxfId="3889" priority="129">
      <formula>C$11&lt;&gt;""</formula>
    </cfRule>
    <cfRule type="expression" dxfId="3888" priority="130">
      <formula>C$10="29 その他"</formula>
    </cfRule>
  </conditionalFormatting>
  <conditionalFormatting sqref="C26:G26">
    <cfRule type="expression" dxfId="3887" priority="6">
      <formula>COUNTIF($I$10:$M$10,"さけ")&gt;=1</formula>
    </cfRule>
    <cfRule type="expression" dxfId="3886" priority="567">
      <formula>AND(COUNTIF($I10:$M$11,"*乳*")&gt;=1,COUNTIF($C$26,"*乳化剤*")&gt;=1)</formula>
    </cfRule>
  </conditionalFormatting>
  <conditionalFormatting sqref="C60:G62">
    <cfRule type="expression" dxfId="3885" priority="352">
      <formula>COUNTIF(C60,"*"&amp;TEXT($K$11,"@")&amp;"*")=1</formula>
    </cfRule>
    <cfRule type="expression" dxfId="3884" priority="351">
      <formula>COUNTIF(C60,"*"&amp;TEXT($L$11,"@")&amp;"*")=1</formula>
    </cfRule>
    <cfRule type="expression" dxfId="3883" priority="350">
      <formula>COUNTIF(C60,"*"&amp;TEXT($M$11,"@")&amp;"*")=1</formula>
    </cfRule>
    <cfRule type="expression" dxfId="3882" priority="355">
      <formula>COUNTIF(C60,"*"&amp;TEXT($M$10,"@")&amp;"*")=1</formula>
    </cfRule>
    <cfRule type="expression" dxfId="3881" priority="354">
      <formula>COUNTIF(C60,"*"&amp;TEXT($I$11,"@")&amp;"*")=1</formula>
    </cfRule>
    <cfRule type="expression" dxfId="3880" priority="358">
      <formula>COUNTIF(C60,"*"&amp;TEXT($I$10,"@")&amp;"*")=1</formula>
    </cfRule>
    <cfRule type="expression" dxfId="3879" priority="353">
      <formula>COUNTIF(C60,"*"&amp;TEXT($J$11,"@")&amp;"*")=1</formula>
    </cfRule>
    <cfRule type="expression" dxfId="3878" priority="356">
      <formula>COUNTIF(C60,"*"&amp;TEXT($L$10,"@")&amp;"*")=1</formula>
    </cfRule>
    <cfRule type="expression" dxfId="3877" priority="357">
      <formula>COUNTIF(C60,"*"&amp;TEXT($K$10,"@")&amp;"*")=1</formula>
    </cfRule>
  </conditionalFormatting>
  <conditionalFormatting sqref="D21:D25">
    <cfRule type="expression" dxfId="3876" priority="844">
      <formula>COUNTIF(D21,"*"&amp;TEXT($M$10,"@")&amp;"*")=1</formula>
    </cfRule>
    <cfRule type="expression" dxfId="3875" priority="846">
      <formula>COUNTIF(D21,"*"&amp;TEXT($K$10,"@")&amp;"*")=1</formula>
    </cfRule>
    <cfRule type="expression" dxfId="3874" priority="847">
      <formula>COUNTIF(D21,"*"&amp;TEXT($J$10,"@")&amp;"*")=1</formula>
    </cfRule>
    <cfRule type="expression" dxfId="3873" priority="845">
      <formula>COUNTIF(D21,"*"&amp;TEXT($L$10,"@")&amp;"*")=1</formula>
    </cfRule>
    <cfRule type="expression" dxfId="3872" priority="843">
      <formula>COUNTIF(D21,"*"&amp;TEXT($I$11,"@")&amp;"*")=1</formula>
    </cfRule>
    <cfRule type="expression" dxfId="3871" priority="842">
      <formula>COUNTIF(D21,"*"&amp;TEXT($J$11,"@")&amp;"*")=1</formula>
    </cfRule>
    <cfRule type="expression" dxfId="3870" priority="841">
      <formula>COUNTIF(D21,"*"&amp;TEXT($K$11,"@")&amp;"*")=1</formula>
    </cfRule>
    <cfRule type="expression" dxfId="3869" priority="840">
      <formula>COUNTIF(D21,"*"&amp;TEXT($L$11,"@")&amp;"*")=1</formula>
    </cfRule>
    <cfRule type="expression" dxfId="3868" priority="839">
      <formula>COUNTIF(D21,"*"&amp;TEXT($M$11,"@")&amp;"*")=1</formula>
    </cfRule>
    <cfRule type="expression" dxfId="3867" priority="848">
      <formula>COUNTIF(D21,"*"&amp;TEXT($I$10,"@")&amp;"*")=1</formula>
    </cfRule>
  </conditionalFormatting>
  <conditionalFormatting sqref="D24">
    <cfRule type="expression" dxfId="3866" priority="568">
      <formula>D24="乳化剤"</formula>
    </cfRule>
  </conditionalFormatting>
  <conditionalFormatting sqref="D28:D30">
    <cfRule type="expression" dxfId="3865" priority="811">
      <formula>COUNTIF(D28,"*"&amp;TEXT($M$11,"@")&amp;"*")=1</formula>
    </cfRule>
    <cfRule type="expression" dxfId="3864" priority="812">
      <formula>COUNTIF(D28,"*"&amp;TEXT($L$11,"@")&amp;"*")=1</formula>
    </cfRule>
    <cfRule type="expression" dxfId="3863" priority="813">
      <formula>COUNTIF(D28,"*"&amp;TEXT($K$11,"@")&amp;"*")=1</formula>
    </cfRule>
    <cfRule type="expression" dxfId="3862" priority="814">
      <formula>COUNTIF(D28,"*"&amp;TEXT($J$11,"@")&amp;"*")=1</formula>
    </cfRule>
    <cfRule type="expression" dxfId="3861" priority="815">
      <formula>COUNTIF(D28,"*"&amp;TEXT($I$11,"@")&amp;"*")=1</formula>
    </cfRule>
    <cfRule type="expression" dxfId="3860" priority="816">
      <formula>COUNTIF(D28,"*"&amp;TEXT($M$10,"@")&amp;"*")=1</formula>
    </cfRule>
    <cfRule type="expression" dxfId="3859" priority="817">
      <formula>COUNTIF(D28,"*"&amp;TEXT($L$10,"@")&amp;"*")=1</formula>
    </cfRule>
    <cfRule type="expression" dxfId="3858" priority="818">
      <formula>COUNTIF(D28,"*"&amp;TEXT($K$10,"@")&amp;"*")=1</formula>
    </cfRule>
    <cfRule type="expression" dxfId="3857" priority="819">
      <formula>COUNTIF(D28,"*"&amp;TEXT($J$10,"@")&amp;"*")=1</formula>
    </cfRule>
    <cfRule type="expression" dxfId="3856" priority="820">
      <formula>COUNTIF(D28,"*"&amp;TEXT($I$10,"@")&amp;"*")=1</formula>
    </cfRule>
  </conditionalFormatting>
  <conditionalFormatting sqref="D32">
    <cfRule type="expression" dxfId="3855" priority="456">
      <formula>COUNTIF(D32,"*"&amp;TEXT($J$10,"@")&amp;"*")=1</formula>
    </cfRule>
  </conditionalFormatting>
  <conditionalFormatting sqref="D33">
    <cfRule type="expression" dxfId="3854" priority="10">
      <formula>OR(COUNTIF($I$10:$M$10,"小麦")&gt;=1,COUNTIF($I$10:$M$10,"大豆")&gt;=1)</formula>
    </cfRule>
  </conditionalFormatting>
  <conditionalFormatting sqref="D34:D35">
    <cfRule type="expression" dxfId="3853" priority="790">
      <formula>COUNTIF(D34,"*"&amp;TEXT($J$10,"@")&amp;"*")=1</formula>
    </cfRule>
  </conditionalFormatting>
  <conditionalFormatting sqref="D37:D44">
    <cfRule type="expression" dxfId="3852" priority="14">
      <formula>COUNTIF(D37,"*"&amp;TEXT($L$11,"@")&amp;"*")=1</formula>
    </cfRule>
    <cfRule type="expression" dxfId="3851" priority="22">
      <formula>COUNTIF(D37,"*"&amp;TEXT($I$10,"@")&amp;"*")=1</formula>
    </cfRule>
    <cfRule type="expression" dxfId="3850" priority="21">
      <formula>COUNTIF(D37,"*"&amp;TEXT($J$10,"@")&amp;"*")=1</formula>
    </cfRule>
    <cfRule type="expression" dxfId="3849" priority="20">
      <formula>COUNTIF(D37,"*"&amp;TEXT($K$10,"@")&amp;"*")=1</formula>
    </cfRule>
    <cfRule type="expression" dxfId="3848" priority="19">
      <formula>COUNTIF(D37,"*"&amp;TEXT($L$10,"@")&amp;"*")=1</formula>
    </cfRule>
    <cfRule type="expression" dxfId="3847" priority="15">
      <formula>COUNTIF(D37,"*"&amp;TEXT($K$11,"@")&amp;"*")=1</formula>
    </cfRule>
    <cfRule type="expression" dxfId="3846" priority="16">
      <formula>COUNTIF(D37,"*"&amp;TEXT($J$11,"@")&amp;"*")=1</formula>
    </cfRule>
    <cfRule type="expression" dxfId="3845" priority="13">
      <formula>COUNTIF(D37,"*"&amp;TEXT($M$11,"@")&amp;"*")=1</formula>
    </cfRule>
    <cfRule type="expression" dxfId="3844" priority="17">
      <formula>COUNTIF(D37,"*"&amp;TEXT($I$11,"@")&amp;"*")=1</formula>
    </cfRule>
    <cfRule type="expression" dxfId="3843" priority="18">
      <formula>COUNTIF(D37,"*"&amp;TEXT($M$10,"@")&amp;"*")=1</formula>
    </cfRule>
  </conditionalFormatting>
  <conditionalFormatting sqref="D39">
    <cfRule type="expression" dxfId="3842" priority="12">
      <formula>$H$113&gt;=1</formula>
    </cfRule>
  </conditionalFormatting>
  <conditionalFormatting sqref="D43">
    <cfRule type="expression" dxfId="3841" priority="194">
      <formula>COUNTIF($I$10:$M$11,"*乳*")&gt;=1</formula>
    </cfRule>
  </conditionalFormatting>
  <conditionalFormatting sqref="D44">
    <cfRule type="expression" dxfId="3840" priority="9">
      <formula>OR(COUNTIF($I$10:$M$10,"小麦")&gt;=1,COUNTIF($I$10:$M$10,"大豆")&gt;=1)</formula>
    </cfRule>
  </conditionalFormatting>
  <conditionalFormatting sqref="D48">
    <cfRule type="expression" dxfId="3839" priority="959">
      <formula>COUNTIF(D48,"*"&amp;TEXT($I$10,"@")&amp;"*")=1</formula>
    </cfRule>
    <cfRule type="expression" dxfId="3838" priority="958">
      <formula>COUNTIF(D48,"*"&amp;TEXT($J$10,"@")&amp;"*")=1</formula>
    </cfRule>
    <cfRule type="expression" dxfId="3837" priority="951">
      <formula>COUNTIF(D48,"*"&amp;TEXT($L$11,"@")&amp;"*")=1</formula>
    </cfRule>
    <cfRule type="expression" dxfId="3836" priority="957">
      <formula>COUNTIF(D48,"*"&amp;TEXT($K$10,"@")&amp;"*")=1</formula>
    </cfRule>
    <cfRule type="expression" dxfId="3835" priority="956">
      <formula>COUNTIF(D48,"*"&amp;TEXT($L$10,"@")&amp;"*")=1</formula>
    </cfRule>
    <cfRule type="expression" dxfId="3834" priority="954">
      <formula>COUNTIF(D48,"*"&amp;TEXT($I$11,"@")&amp;"*")=1</formula>
    </cfRule>
    <cfRule type="expression" dxfId="3833" priority="953">
      <formula>COUNTIF(D48,"*"&amp;TEXT($J$11,"@")&amp;"*")=1</formula>
    </cfRule>
    <cfRule type="expression" dxfId="3832" priority="952">
      <formula>COUNTIF(D48,"*"&amp;TEXT($K$11,"@")&amp;"*")=1</formula>
    </cfRule>
    <cfRule type="expression" dxfId="3831" priority="950">
      <formula>COUNTIF(D48,"*"&amp;TEXT($M$11,"@")&amp;"*")=1</formula>
    </cfRule>
    <cfRule type="expression" dxfId="3830" priority="949">
      <formula>$H$121&gt;=1</formula>
    </cfRule>
    <cfRule type="expression" dxfId="3829" priority="955">
      <formula>COUNTIF(D48,"*"&amp;TEXT($M$10,"@")&amp;"*")=1</formula>
    </cfRule>
  </conditionalFormatting>
  <conditionalFormatting sqref="D51:D59">
    <cfRule type="expression" dxfId="3828" priority="32">
      <formula>COUNTIF(D51,"*"&amp;TEXT($I$10,"@")&amp;"*")=1</formula>
    </cfRule>
  </conditionalFormatting>
  <conditionalFormatting sqref="D53">
    <cfRule type="expression" dxfId="3827" priority="29">
      <formula>COUNTIF(D53,"*"&amp;TEXT($L$10,"@")&amp;"*")=1</formula>
    </cfRule>
    <cfRule type="expression" dxfId="3826" priority="28">
      <formula>COUNTIF(D53,"*"&amp;TEXT($M$10,"@")&amp;"*")=1</formula>
    </cfRule>
    <cfRule type="expression" dxfId="3825" priority="27">
      <formula>COUNTIF(D53,"*"&amp;TEXT($I$11,"@")&amp;"*")=1</formula>
    </cfRule>
    <cfRule type="expression" dxfId="3824" priority="26">
      <formula>COUNTIF(D53,"*"&amp;TEXT($J$11,"@")&amp;"*")=1</formula>
    </cfRule>
    <cfRule type="expression" dxfId="3823" priority="11">
      <formula>$H$113&gt;=1</formula>
    </cfRule>
    <cfRule type="expression" dxfId="3822" priority="25">
      <formula>COUNTIF(D53,"*"&amp;TEXT($K$11,"@")&amp;"*")=1</formula>
    </cfRule>
    <cfRule type="expression" dxfId="3821" priority="24">
      <formula>COUNTIF(D53,"*"&amp;TEXT($L$11,"@")&amp;"*")=1</formula>
    </cfRule>
    <cfRule type="expression" dxfId="3820" priority="23">
      <formula>COUNTIF(D53,"*"&amp;TEXT($M$11,"@")&amp;"*")=1</formula>
    </cfRule>
    <cfRule type="expression" dxfId="3819" priority="31">
      <formula>COUNTIF(D53,"*"&amp;TEXT($J$10,"@")&amp;"*")=1</formula>
    </cfRule>
    <cfRule type="expression" dxfId="3818" priority="30">
      <formula>COUNTIF(D53,"*"&amp;TEXT($K$10,"@")&amp;"*")=1</formula>
    </cfRule>
  </conditionalFormatting>
  <conditionalFormatting sqref="D64">
    <cfRule type="expression" dxfId="3817" priority="717">
      <formula>COUNTIF(D64,"*"&amp;TEXT($L$11,"@")&amp;"*")=1</formula>
    </cfRule>
    <cfRule type="expression" dxfId="3816" priority="719">
      <formula>COUNTIF(D64,"*"&amp;TEXT($J$11,"@")&amp;"*")=1</formula>
    </cfRule>
    <cfRule type="expression" dxfId="3815" priority="720">
      <formula>COUNTIF(D64,"*"&amp;TEXT($I$11,"@")&amp;"*")=1</formula>
    </cfRule>
    <cfRule type="expression" dxfId="3814" priority="723">
      <formula>COUNTIF(D64,"*"&amp;TEXT($K$10,"@")&amp;"*")=1</formula>
    </cfRule>
    <cfRule type="expression" dxfId="3813" priority="721">
      <formula>COUNTIF(D64,"*"&amp;TEXT($M$10,"@")&amp;"*")=1</formula>
    </cfRule>
    <cfRule type="expression" dxfId="3812" priority="722">
      <formula>COUNTIF(D64,"*"&amp;TEXT($L$10,"@")&amp;"*")=1</formula>
    </cfRule>
    <cfRule type="expression" dxfId="3811" priority="716">
      <formula>COUNTIF(D64,"*"&amp;TEXT($M$11,"@")&amp;"*")=1</formula>
    </cfRule>
    <cfRule type="expression" dxfId="3810" priority="718">
      <formula>COUNTIF(D64,"*"&amp;TEXT($K$11,"@")&amp;"*")=1</formula>
    </cfRule>
    <cfRule type="expression" dxfId="3809" priority="725">
      <formula>COUNTIF(D64,"*"&amp;TEXT($I$10,"@")&amp;"*")=1</formula>
    </cfRule>
    <cfRule type="expression" dxfId="3808" priority="724">
      <formula>COUNTIF(D64,"*"&amp;TEXT($J$10,"@")&amp;"*")=1</formula>
    </cfRule>
  </conditionalFormatting>
  <conditionalFormatting sqref="D79">
    <cfRule type="expression" dxfId="3807" priority="106">
      <formula>COUNTIF(D79,"*"&amp;TEXT($K$10,"@")&amp;"*")=1</formula>
    </cfRule>
    <cfRule type="expression" dxfId="3806" priority="105">
      <formula>COUNTIF(D79,"*"&amp;TEXT($L$10,"@")&amp;"*")=1</formula>
    </cfRule>
    <cfRule type="expression" dxfId="3805" priority="103">
      <formula>COUNTIF(D79,"*"&amp;TEXT($I$11,"@")&amp;"*")=1</formula>
    </cfRule>
    <cfRule type="expression" dxfId="3804" priority="102">
      <formula>COUNTIF(D79,"*"&amp;TEXT($J$11,"@")&amp;"*")=1</formula>
    </cfRule>
    <cfRule type="expression" dxfId="3803" priority="101">
      <formula>COUNTIF(D79,"*"&amp;TEXT($K$11,"@")&amp;"*")=1</formula>
    </cfRule>
    <cfRule type="expression" dxfId="3802" priority="100">
      <formula>COUNTIF(D79,"*"&amp;TEXT($L$11,"@")&amp;"*")=1</formula>
    </cfRule>
    <cfRule type="expression" dxfId="3801" priority="99">
      <formula>COUNTIF(D79,"*"&amp;TEXT($M$11,"@")&amp;"*")=1</formula>
    </cfRule>
    <cfRule type="expression" dxfId="3800" priority="107">
      <formula>COUNTIF(D79,"*"&amp;TEXT($I$10,"@")&amp;"*")=1</formula>
    </cfRule>
    <cfRule type="expression" dxfId="3799" priority="104">
      <formula>COUNTIF(D79,"*"&amp;TEXT($M$10,"@")&amp;"*")=1</formula>
    </cfRule>
  </conditionalFormatting>
  <conditionalFormatting sqref="D83">
    <cfRule type="expression" dxfId="3798" priority="120">
      <formula>COUNTIF(D83,"*"&amp;TEXT($L$11,"@")&amp;"*")=1</formula>
    </cfRule>
    <cfRule type="expression" dxfId="3797" priority="119">
      <formula>COUNTIF(D83,"*"&amp;TEXT($M$11,"@")&amp;"*")=1</formula>
    </cfRule>
    <cfRule type="expression" dxfId="3796" priority="121">
      <formula>COUNTIF(D83,"*"&amp;TEXT($K$11,"@")&amp;"*")=1</formula>
    </cfRule>
    <cfRule type="expression" dxfId="3795" priority="122">
      <formula>COUNTIF(D83,"*"&amp;TEXT($J$11,"@")&amp;"*")=1</formula>
    </cfRule>
    <cfRule type="expression" dxfId="3794" priority="123">
      <formula>COUNTIF(D83,"*"&amp;TEXT($I$11,"@")&amp;"*")=1</formula>
    </cfRule>
    <cfRule type="expression" dxfId="3793" priority="124">
      <formula>COUNTIF(D83,"*"&amp;TEXT($M$10,"@")&amp;"*")=1</formula>
    </cfRule>
    <cfRule type="expression" dxfId="3792" priority="125">
      <formula>COUNTIF(D83,"*"&amp;TEXT($L$10,"@")&amp;"*")=1</formula>
    </cfRule>
    <cfRule type="expression" dxfId="3791" priority="126">
      <formula>COUNTIF(D83,"*"&amp;TEXT($K$10,"@")&amp;"*")=1</formula>
    </cfRule>
    <cfRule type="expression" dxfId="3790" priority="127">
      <formula>COUNTIF(D83,"*"&amp;TEXT($J$10,"@")&amp;"*")=1</formula>
    </cfRule>
  </conditionalFormatting>
  <conditionalFormatting sqref="D83:D85">
    <cfRule type="expression" dxfId="3789" priority="128">
      <formula>COUNTIF(D83,"*"&amp;TEXT($I$10,"@")&amp;"*")=1</formula>
    </cfRule>
  </conditionalFormatting>
  <conditionalFormatting sqref="D86">
    <cfRule type="expression" dxfId="3788" priority="135">
      <formula>COUNTIF($I$10:$M$11,"さけ")&gt;=1</formula>
    </cfRule>
  </conditionalFormatting>
  <conditionalFormatting sqref="D92:D93">
    <cfRule type="expression" dxfId="3787" priority="694">
      <formula>COUNTIF(D92,"*"&amp;TEXT($I$10,"@")&amp;"*")=1</formula>
    </cfRule>
    <cfRule type="expression" dxfId="3786" priority="693">
      <formula>COUNTIF(D92,"*"&amp;TEXT($J$10,"@")&amp;"*")=1</formula>
    </cfRule>
    <cfRule type="expression" dxfId="3785" priority="685">
      <formula>COUNTIF(D92,"*"&amp;TEXT($M$11,"@")&amp;"*")=1</formula>
    </cfRule>
    <cfRule type="expression" dxfId="3784" priority="686">
      <formula>COUNTIF(D92,"*"&amp;TEXT($L$11,"@")&amp;"*")=1</formula>
    </cfRule>
    <cfRule type="expression" dxfId="3783" priority="687">
      <formula>COUNTIF(D92,"*"&amp;TEXT($K$11,"@")&amp;"*")=1</formula>
    </cfRule>
    <cfRule type="expression" dxfId="3782" priority="688">
      <formula>COUNTIF(D92,"*"&amp;TEXT($J$11,"@")&amp;"*")=1</formula>
    </cfRule>
    <cfRule type="expression" dxfId="3781" priority="689">
      <formula>COUNTIF(D92,"*"&amp;TEXT($I$11,"@")&amp;"*")=1</formula>
    </cfRule>
    <cfRule type="expression" dxfId="3780" priority="690">
      <formula>COUNTIF(D92,"*"&amp;TEXT($M$10,"@")&amp;"*")=1</formula>
    </cfRule>
    <cfRule type="expression" dxfId="3779" priority="692">
      <formula>COUNTIF(D92,"*"&amp;TEXT($K$10,"@")&amp;"*")=1</formula>
    </cfRule>
    <cfRule type="expression" dxfId="3778" priority="691">
      <formula>COUNTIF(D92,"*"&amp;TEXT($L$10,"@")&amp;"*")=1</formula>
    </cfRule>
  </conditionalFormatting>
  <conditionalFormatting sqref="D93">
    <cfRule type="expression" dxfId="3777" priority="499">
      <formula>AND(COUNTIF($I$10:$M$10,"乳")&gt;=1,COUNTIF(D93,"*バター*")&gt;=1)</formula>
    </cfRule>
  </conditionalFormatting>
  <conditionalFormatting sqref="D95:D101">
    <cfRule type="expression" dxfId="3776" priority="281">
      <formula>COUNTIF(D95,"*"&amp;TEXT($I$11,"@")&amp;"*")=1</formula>
    </cfRule>
    <cfRule type="expression" dxfId="3775" priority="282">
      <formula>COUNTIF(D95,"*"&amp;TEXT($M$10,"@")&amp;"*")=1</formula>
    </cfRule>
    <cfRule type="expression" dxfId="3774" priority="283">
      <formula>COUNTIF(D95,"*"&amp;TEXT($L$10,"@")&amp;"*")=1</formula>
    </cfRule>
    <cfRule type="expression" dxfId="3773" priority="284">
      <formula>COUNTIF(D95,"*"&amp;TEXT($K$10,"@")&amp;"*")=1</formula>
    </cfRule>
    <cfRule type="expression" dxfId="3772" priority="285">
      <formula>COUNTIF(D95,"*"&amp;TEXT($J$10,"@")&amp;"*")=1</formula>
    </cfRule>
    <cfRule type="expression" dxfId="3771" priority="277">
      <formula>COUNTIF(D95,"*"&amp;TEXT($M$11,"@")&amp;"*")=1</formula>
    </cfRule>
    <cfRule type="expression" dxfId="3770" priority="286">
      <formula>COUNTIF(D95,"*"&amp;TEXT($I$10,"@")&amp;"*")=1</formula>
    </cfRule>
    <cfRule type="expression" dxfId="3769" priority="279">
      <formula>COUNTIF(D95,"*"&amp;TEXT($K$11,"@")&amp;"*")=1</formula>
    </cfRule>
    <cfRule type="expression" dxfId="3768" priority="278">
      <formula>COUNTIF(D95,"*"&amp;TEXT($L$11,"@")&amp;"*")=1</formula>
    </cfRule>
    <cfRule type="expression" dxfId="3767" priority="280">
      <formula>COUNTIF(D95,"*"&amp;TEXT($J$11,"@")&amp;"*")=1</formula>
    </cfRule>
  </conditionalFormatting>
  <conditionalFormatting sqref="D108:D109">
    <cfRule type="expression" dxfId="3766" priority="634">
      <formula>COUNTIF(D108,"*"&amp;TEXT($J$10,"@")&amp;"*")=1</formula>
    </cfRule>
    <cfRule type="expression" dxfId="3765" priority="633">
      <formula>COUNTIF(D108,"*"&amp;TEXT($K$10,"@")&amp;"*")=1</formula>
    </cfRule>
    <cfRule type="expression" dxfId="3764" priority="632">
      <formula>COUNTIF(D108,"*"&amp;TEXT($L$10,"@")&amp;"*")=1</formula>
    </cfRule>
    <cfRule type="expression" dxfId="3763" priority="631">
      <formula>COUNTIF(D108,"*"&amp;TEXT($M$10,"@")&amp;"*")=1</formula>
    </cfRule>
    <cfRule type="expression" dxfId="3762" priority="630">
      <formula>COUNTIF(D108,"*"&amp;TEXT($I$11,"@")&amp;"*")=1</formula>
    </cfRule>
    <cfRule type="expression" dxfId="3761" priority="629">
      <formula>COUNTIF(D108,"*"&amp;TEXT($J$11,"@")&amp;"*")=1</formula>
    </cfRule>
    <cfRule type="expression" dxfId="3760" priority="627">
      <formula>COUNTIF(D108,"*"&amp;TEXT($L$11,"@")&amp;"*")=1</formula>
    </cfRule>
    <cfRule type="expression" dxfId="3759" priority="626">
      <formula>COUNTIF(D108,"*"&amp;TEXT($M$11,"@")&amp;"*")=1</formula>
    </cfRule>
    <cfRule type="expression" dxfId="3758" priority="635">
      <formula>COUNTIF(D108,"*"&amp;TEXT($I$10,"@")&amp;"*")=1</formula>
    </cfRule>
    <cfRule type="expression" dxfId="3757" priority="628">
      <formula>COUNTIF(D108,"*"&amp;TEXT($K$11,"@")&amp;"*")=1</formula>
    </cfRule>
  </conditionalFormatting>
  <conditionalFormatting sqref="D111:D112">
    <cfRule type="expression" dxfId="3756" priority="619">
      <formula>COUNTIF(D111,"*"&amp;TEXT($J$11,"@")&amp;"*")=1</formula>
    </cfRule>
    <cfRule type="expression" dxfId="3755" priority="618">
      <formula>COUNTIF(D111,"*"&amp;TEXT($K$11,"@")&amp;"*")=1</formula>
    </cfRule>
    <cfRule type="expression" dxfId="3754" priority="617">
      <formula>COUNTIF(D111,"*"&amp;TEXT($L$11,"@")&amp;"*")=1</formula>
    </cfRule>
    <cfRule type="expression" dxfId="3753" priority="616">
      <formula>COUNTIF(D111,"*"&amp;TEXT($M$11,"@")&amp;"*")=1</formula>
    </cfRule>
    <cfRule type="expression" dxfId="3752" priority="620">
      <formula>COUNTIF(D111,"*"&amp;TEXT($I$11,"@")&amp;"*")=1</formula>
    </cfRule>
    <cfRule type="expression" dxfId="3751" priority="621">
      <formula>COUNTIF(D111,"*"&amp;TEXT($M$10,"@")&amp;"*")=1</formula>
    </cfRule>
    <cfRule type="expression" dxfId="3750" priority="625">
      <formula>COUNTIF(D111,"*"&amp;TEXT($I$10,"@")&amp;"*")=1</formula>
    </cfRule>
    <cfRule type="expression" dxfId="3749" priority="624">
      <formula>COUNTIF(D111,"*"&amp;TEXT($J$10,"@")&amp;"*")=1</formula>
    </cfRule>
    <cfRule type="expression" dxfId="3748" priority="623">
      <formula>COUNTIF(D111,"*"&amp;TEXT($K$10,"@")&amp;"*")=1</formula>
    </cfRule>
    <cfRule type="expression" dxfId="3747" priority="622">
      <formula>COUNTIF(D111,"*"&amp;TEXT($L$10,"@")&amp;"*")=1</formula>
    </cfRule>
  </conditionalFormatting>
  <conditionalFormatting sqref="D115:D133">
    <cfRule type="expression" dxfId="3746" priority="528">
      <formula>COUNTIF(D115,"*"&amp;TEXT($M$10,"@")&amp;"*")=1</formula>
    </cfRule>
    <cfRule type="expression" dxfId="3745" priority="527">
      <formula>COUNTIF(D115,"*"&amp;TEXT($I$11,"@")&amp;"*")=1</formula>
    </cfRule>
    <cfRule type="expression" dxfId="3744" priority="523">
      <formula>COUNTIF(D115,"*"&amp;TEXT($M$11,"@")&amp;"*")=1</formula>
    </cfRule>
    <cfRule type="expression" dxfId="3743" priority="531">
      <formula>COUNTIF(D115,"*"&amp;TEXT($J$10,"@")&amp;"*")=1</formula>
    </cfRule>
    <cfRule type="expression" dxfId="3742" priority="524">
      <formula>COUNTIF(D115,"*"&amp;TEXT($L$11,"@")&amp;"*")=1</formula>
    </cfRule>
    <cfRule type="expression" dxfId="3741" priority="525">
      <formula>COUNTIF(D115,"*"&amp;TEXT($K$11,"@")&amp;"*")=1</formula>
    </cfRule>
    <cfRule type="expression" dxfId="3740" priority="526">
      <formula>COUNTIF(D115,"*"&amp;TEXT($J$11,"@")&amp;"*")=1</formula>
    </cfRule>
    <cfRule type="expression" dxfId="3739" priority="530">
      <formula>COUNTIF(D115,"*"&amp;TEXT($K$10,"@")&amp;"*")=1</formula>
    </cfRule>
    <cfRule type="expression" dxfId="3738" priority="529">
      <formula>COUNTIF(D115,"*"&amp;TEXT($L$10,"@")&amp;"*")=1</formula>
    </cfRule>
    <cfRule type="expression" dxfId="3737" priority="532">
      <formula>COUNTIF(D115,"*"&amp;TEXT($I$10,"@")&amp;"*")=1</formula>
    </cfRule>
  </conditionalFormatting>
  <conditionalFormatting sqref="D32:E35">
    <cfRule type="expression" dxfId="3736" priority="454">
      <formula>COUNTIF(D32,"*"&amp;TEXT($K$10,"@")&amp;"*")=1</formula>
    </cfRule>
    <cfRule type="expression" dxfId="3735" priority="447">
      <formula>COUNTIF(D32,"*"&amp;TEXT($M$11,"@")&amp;"*")=1</formula>
    </cfRule>
    <cfRule type="expression" dxfId="3734" priority="449">
      <formula>COUNTIF(D32,"*"&amp;TEXT($K$11,"@")&amp;"*")=1</formula>
    </cfRule>
    <cfRule type="expression" dxfId="3733" priority="450">
      <formula>COUNTIF(D32,"*"&amp;TEXT($J$11,"@")&amp;"*")=1</formula>
    </cfRule>
    <cfRule type="expression" dxfId="3732" priority="453">
      <formula>COUNTIF(D32,"*"&amp;TEXT($L$10,"@")&amp;"*")=1</formula>
    </cfRule>
    <cfRule type="expression" dxfId="3731" priority="448">
      <formula>COUNTIF(D32,"*"&amp;TEXT($L$11,"@")&amp;"*")=1</formula>
    </cfRule>
    <cfRule type="expression" dxfId="3730" priority="452">
      <formula>COUNTIF(D32,"*"&amp;TEXT($M$10,"@")&amp;"*")=1</formula>
    </cfRule>
    <cfRule type="expression" dxfId="3729" priority="451">
      <formula>COUNTIF(D32,"*"&amp;TEXT($I$11,"@")&amp;"*")=1</formula>
    </cfRule>
  </conditionalFormatting>
  <conditionalFormatting sqref="D33:E35">
    <cfRule type="expression" dxfId="3728" priority="979">
      <formula>COUNTIF(D33,"*"&amp;TEXT($I$10,"@")&amp;"*")=1</formula>
    </cfRule>
  </conditionalFormatting>
  <conditionalFormatting sqref="D51:E52">
    <cfRule type="expression" dxfId="3727" priority="745">
      <formula>COUNTIF(D51,"*"&amp;TEXT($L$11,"@")&amp;"*")=1</formula>
    </cfRule>
    <cfRule type="expression" dxfId="3726" priority="750">
      <formula>COUNTIF(D51,"*"&amp;TEXT($L$10,"@")&amp;"*")=1</formula>
    </cfRule>
    <cfRule type="expression" dxfId="3725" priority="746">
      <formula>COUNTIF(D51,"*"&amp;TEXT($K$11,"@")&amp;"*")=1</formula>
    </cfRule>
    <cfRule type="expression" dxfId="3724" priority="748">
      <formula>COUNTIF(D51,"*"&amp;TEXT($I$11,"@")&amp;"*")=1</formula>
    </cfRule>
    <cfRule type="expression" dxfId="3723" priority="749">
      <formula>COUNTIF(D51,"*"&amp;TEXT($M$10,"@")&amp;"*")=1</formula>
    </cfRule>
    <cfRule type="expression" dxfId="3722" priority="751">
      <formula>COUNTIF(D51,"*"&amp;TEXT($K$10,"@")&amp;"*")=1</formula>
    </cfRule>
    <cfRule type="expression" dxfId="3721" priority="747">
      <formula>COUNTIF(D51,"*"&amp;TEXT($J$11,"@")&amp;"*")=1</formula>
    </cfRule>
    <cfRule type="expression" dxfId="3720" priority="752">
      <formula>COUNTIF(D51,"*"&amp;TEXT($J$10,"@")&amp;"*")=1</formula>
    </cfRule>
    <cfRule type="expression" dxfId="3719" priority="744">
      <formula>COUNTIF(D51,"*"&amp;TEXT($M$11,"@")&amp;"*")=1</formula>
    </cfRule>
  </conditionalFormatting>
  <conditionalFormatting sqref="D79:E79">
    <cfRule type="expression" dxfId="3718" priority="98">
      <formula>COUNTIF(D79,"*"&amp;TEXT($J$10,"@")&amp;"*")=1</formula>
    </cfRule>
  </conditionalFormatting>
  <conditionalFormatting sqref="D81:E81">
    <cfRule type="expression" dxfId="3717" priority="74">
      <formula>COUNTIF(D81,"*"&amp;TEXT($K$10,"@")&amp;"*")=1</formula>
    </cfRule>
    <cfRule type="expression" dxfId="3716" priority="68">
      <formula>COUNTIF(D81,"*"&amp;TEXT($L$11,"@")&amp;"*")=1</formula>
    </cfRule>
    <cfRule type="expression" dxfId="3715" priority="67">
      <formula>COUNTIF(D81,"*"&amp;TEXT($M$11,"@")&amp;"*")=1</formula>
    </cfRule>
    <cfRule type="expression" dxfId="3714" priority="71">
      <formula>COUNTIF(D81,"*"&amp;TEXT($I$11,"@")&amp;"*")=1</formula>
    </cfRule>
    <cfRule type="expression" dxfId="3713" priority="72">
      <formula>COUNTIF(D81,"*"&amp;TEXT($M$10,"@")&amp;"*")=1</formula>
    </cfRule>
    <cfRule type="expression" dxfId="3712" priority="70">
      <formula>COUNTIF(D81,"*"&amp;TEXT($J$11,"@")&amp;"*")=1</formula>
    </cfRule>
    <cfRule type="expression" dxfId="3711" priority="75">
      <formula>COUNTIF(D81,"*"&amp;TEXT($J$10,"@")&amp;"*")=1</formula>
    </cfRule>
    <cfRule type="expression" dxfId="3710" priority="73">
      <formula>COUNTIF(D81,"*"&amp;TEXT($L$10,"@")&amp;"*")=1</formula>
    </cfRule>
    <cfRule type="expression" dxfId="3709" priority="76">
      <formula>COUNTIF(D81,"*"&amp;TEXT($I$10,"@")&amp;"*")=1</formula>
    </cfRule>
    <cfRule type="expression" dxfId="3708" priority="69">
      <formula>COUNTIF(D81,"*"&amp;TEXT($K$11,"@")&amp;"*")=1</formula>
    </cfRule>
  </conditionalFormatting>
  <conditionalFormatting sqref="D102:E104">
    <cfRule type="expression" dxfId="3707" priority="671">
      <formula>COUNTIF(D102,"*"&amp;TEXT($J$10,"@")&amp;"*")=1</formula>
    </cfRule>
  </conditionalFormatting>
  <conditionalFormatting sqref="D32:F32">
    <cfRule type="expression" dxfId="3706" priority="446">
      <formula>COUNTIF(D32,"*"&amp;TEXT($I$10,"@")&amp;"*")=1</formula>
    </cfRule>
  </conditionalFormatting>
  <conditionalFormatting sqref="D66:F67">
    <cfRule type="expression" dxfId="3705" priority="333">
      <formula>COUNTIF(D66,"*"&amp;TEXT($I$11,"@")&amp;"*")=1</formula>
    </cfRule>
    <cfRule type="expression" dxfId="3704" priority="334">
      <formula>COUNTIF(D66,"*"&amp;TEXT($M$10,"@")&amp;"*")=1</formula>
    </cfRule>
    <cfRule type="expression" dxfId="3703" priority="335">
      <formula>COUNTIF(D66,"*"&amp;TEXT($L$10,"@")&amp;"*")=1</formula>
    </cfRule>
    <cfRule type="expression" dxfId="3702" priority="336">
      <formula>COUNTIF(D66,"*"&amp;TEXT($K$10,"@")&amp;"*")=1</formula>
    </cfRule>
    <cfRule type="expression" dxfId="3701" priority="337">
      <formula>COUNTIF(D66,"*"&amp;TEXT($J$10,"@")&amp;"*")=1</formula>
    </cfRule>
    <cfRule type="expression" dxfId="3700" priority="338">
      <formula>COUNTIF(D66,"*"&amp;TEXT($I$10,"@")&amp;"*")=1</formula>
    </cfRule>
    <cfRule type="expression" dxfId="3699" priority="330">
      <formula>COUNTIF(D66,"*"&amp;TEXT($L$11,"@")&amp;"*")=1</formula>
    </cfRule>
    <cfRule type="expression" dxfId="3698" priority="331">
      <formula>COUNTIF(D66,"*"&amp;TEXT($K$11,"@")&amp;"*")=1</formula>
    </cfRule>
    <cfRule type="expression" dxfId="3697" priority="332">
      <formula>COUNTIF(D66,"*"&amp;TEXT($J$11,"@")&amp;"*")=1</formula>
    </cfRule>
    <cfRule type="expression" dxfId="3696" priority="329">
      <formula>COUNTIF(D66,"*"&amp;TEXT($M$11,"@")&amp;"*")=1</formula>
    </cfRule>
  </conditionalFormatting>
  <conditionalFormatting sqref="D69:F72">
    <cfRule type="expression" dxfId="3695" priority="511">
      <formula>COUNTIF(D69,"*"&amp;TEXT($I$10,"@")&amp;"*")=1</formula>
    </cfRule>
    <cfRule type="expression" dxfId="3694" priority="510">
      <formula>COUNTIF(D69,"*"&amp;TEXT($J$10,"@")&amp;"*")=1</formula>
    </cfRule>
    <cfRule type="expression" dxfId="3693" priority="509">
      <formula>COUNTIF(D69,"*"&amp;TEXT($K$10,"@")&amp;"*")=1</formula>
    </cfRule>
    <cfRule type="expression" dxfId="3692" priority="508">
      <formula>COUNTIF(D69,"*"&amp;TEXT($L$10,"@")&amp;"*")=1</formula>
    </cfRule>
    <cfRule type="expression" dxfId="3691" priority="507">
      <formula>COUNTIF(D69,"*"&amp;TEXT($M$10,"@")&amp;"*")=1</formula>
    </cfRule>
    <cfRule type="expression" dxfId="3690" priority="506">
      <formula>COUNTIF(D69,"*"&amp;TEXT($I$11,"@")&amp;"*")=1</formula>
    </cfRule>
    <cfRule type="expression" dxfId="3689" priority="505">
      <formula>COUNTIF(D69,"*"&amp;TEXT($J$11,"@")&amp;"*")=1</formula>
    </cfRule>
    <cfRule type="expression" dxfId="3688" priority="504">
      <formula>COUNTIF(D69,"*"&amp;TEXT($K$11,"@")&amp;"*")=1</formula>
    </cfRule>
    <cfRule type="expression" dxfId="3687" priority="503">
      <formula>COUNTIF(D69,"*"&amp;TEXT($L$11,"@")&amp;"*")=1</formula>
    </cfRule>
    <cfRule type="expression" dxfId="3686" priority="502">
      <formula>COUNTIF(D69,"*"&amp;TEXT($M$11,"@")&amp;"*")=1</formula>
    </cfRule>
  </conditionalFormatting>
  <conditionalFormatting sqref="D84:F85">
    <cfRule type="expression" dxfId="3685" priority="309">
      <formula>COUNTIF(D84,"*"&amp;TEXT($K$11,"@")&amp;"*")=1</formula>
    </cfRule>
    <cfRule type="expression" dxfId="3684" priority="310">
      <formula>COUNTIF(D84,"*"&amp;TEXT($J$11,"@")&amp;"*")=1</formula>
    </cfRule>
    <cfRule type="expression" dxfId="3683" priority="311">
      <formula>COUNTIF(D84,"*"&amp;TEXT($I$11,"@")&amp;"*")=1</formula>
    </cfRule>
    <cfRule type="expression" dxfId="3682" priority="315">
      <formula>COUNTIF(D84,"*"&amp;TEXT($J$10,"@")&amp;"*")=1</formula>
    </cfRule>
    <cfRule type="expression" dxfId="3681" priority="307">
      <formula>COUNTIF(D84,"*"&amp;TEXT($M$11,"@")&amp;"*")=1</formula>
    </cfRule>
    <cfRule type="expression" dxfId="3680" priority="314">
      <formula>COUNTIF(D84,"*"&amp;TEXT($K$10,"@")&amp;"*")=1</formula>
    </cfRule>
    <cfRule type="expression" dxfId="3679" priority="312">
      <formula>COUNTIF(D84,"*"&amp;TEXT($M$10,"@")&amp;"*")=1</formula>
    </cfRule>
    <cfRule type="expression" dxfId="3678" priority="313">
      <formula>COUNTIF(D84,"*"&amp;TEXT($L$10,"@")&amp;"*")=1</formula>
    </cfRule>
    <cfRule type="expression" dxfId="3677" priority="308">
      <formula>COUNTIF(D84,"*"&amp;TEXT($L$11,"@")&amp;"*")=1</formula>
    </cfRule>
  </conditionalFormatting>
  <conditionalFormatting sqref="D87:F87">
    <cfRule type="expression" dxfId="3676" priority="304">
      <formula>COUNTIF(D87,"*"&amp;TEXT($K$10,"@")&amp;"*")=1</formula>
    </cfRule>
    <cfRule type="expression" dxfId="3675" priority="303">
      <formula>COUNTIF(D87,"*"&amp;TEXT($L$10,"@")&amp;"*")=1</formula>
    </cfRule>
    <cfRule type="expression" dxfId="3674" priority="302">
      <formula>COUNTIF(D87,"*"&amp;TEXT($M$10,"@")&amp;"*")=1</formula>
    </cfRule>
    <cfRule type="expression" dxfId="3673" priority="305">
      <formula>COUNTIF(D87,"*"&amp;TEXT($J$10,"@")&amp;"*")=1</formula>
    </cfRule>
    <cfRule type="expression" dxfId="3672" priority="301">
      <formula>COUNTIF(D87,"*"&amp;TEXT($I$11,"@")&amp;"*")=1</formula>
    </cfRule>
    <cfRule type="expression" dxfId="3671" priority="306">
      <formula>COUNTIF(D87,"*"&amp;TEXT($I$10,"@")&amp;"*")=1</formula>
    </cfRule>
    <cfRule type="expression" dxfId="3670" priority="300">
      <formula>COUNTIF(D87,"*"&amp;TEXT($J$11,"@")&amp;"*")=1</formula>
    </cfRule>
    <cfRule type="expression" dxfId="3669" priority="299">
      <formula>COUNTIF(D87,"*"&amp;TEXT($K$11,"@")&amp;"*")=1</formula>
    </cfRule>
    <cfRule type="expression" dxfId="3668" priority="298">
      <formula>COUNTIF(D87,"*"&amp;TEXT($L$11,"@")&amp;"*")=1</formula>
    </cfRule>
    <cfRule type="expression" dxfId="3667" priority="297">
      <formula>COUNTIF(D87,"*"&amp;TEXT($M$11,"@")&amp;"*")=1</formula>
    </cfRule>
  </conditionalFormatting>
  <conditionalFormatting sqref="D102:F104">
    <cfRule type="expression" dxfId="3666" priority="652">
      <formula>COUNTIF(D102,"*"&amp;TEXT($M$11,"@")&amp;"*")=1</formula>
    </cfRule>
    <cfRule type="expression" dxfId="3665" priority="660">
      <formula>COUNTIF(D102,"*"&amp;TEXT($I$10,"@")&amp;"*")=1</formula>
    </cfRule>
    <cfRule type="expression" dxfId="3664" priority="659">
      <formula>COUNTIF(D102,"*"&amp;TEXT($K$10,"@")&amp;"*")=1</formula>
    </cfRule>
    <cfRule type="expression" dxfId="3663" priority="658">
      <formula>COUNTIF(D102,"*"&amp;TEXT($L$10,"@")&amp;"*")=1</formula>
    </cfRule>
    <cfRule type="expression" dxfId="3662" priority="657">
      <formula>COUNTIF(D102,"*"&amp;TEXT($M$10,"@")&amp;"*")=1</formula>
    </cfRule>
    <cfRule type="expression" dxfId="3661" priority="656">
      <formula>COUNTIF(D102,"*"&amp;TEXT($I$11,"@")&amp;"*")=1</formula>
    </cfRule>
    <cfRule type="expression" dxfId="3660" priority="655">
      <formula>COUNTIF(D102,"*"&amp;TEXT($J$11,"@")&amp;"*")=1</formula>
    </cfRule>
    <cfRule type="expression" dxfId="3659" priority="654">
      <formula>COUNTIF(D102,"*"&amp;TEXT($K$11,"@")&amp;"*")=1</formula>
    </cfRule>
    <cfRule type="expression" dxfId="3658" priority="653">
      <formula>COUNTIF(D102,"*"&amp;TEXT($L$11,"@")&amp;"*")=1</formula>
    </cfRule>
  </conditionalFormatting>
  <conditionalFormatting sqref="D86:G86">
    <cfRule type="expression" dxfId="3657" priority="704">
      <formula>COUNTIF(D86,"*"&amp;TEXT($I$10,"@")&amp;"*")=1</formula>
    </cfRule>
    <cfRule type="expression" dxfId="3656" priority="695">
      <formula>COUNTIF(D86,"*"&amp;TEXT($M$11,"@")&amp;"*")=1</formula>
    </cfRule>
    <cfRule type="expression" dxfId="3655" priority="696">
      <formula>COUNTIF(D86,"*"&amp;TEXT($L$11,"@")&amp;"*")=1</formula>
    </cfRule>
    <cfRule type="expression" dxfId="3654" priority="697">
      <formula>COUNTIF(D86,"*"&amp;TEXT($K$11,"@")&amp;"*")=1</formula>
    </cfRule>
    <cfRule type="expression" dxfId="3653" priority="698">
      <formula>COUNTIF(D86,"*"&amp;TEXT($J$11,"@")&amp;"*")=1</formula>
    </cfRule>
    <cfRule type="expression" dxfId="3652" priority="699">
      <formula>COUNTIF(D86,"*"&amp;TEXT($I$11,"@")&amp;"*")=1</formula>
    </cfRule>
    <cfRule type="expression" dxfId="3651" priority="700">
      <formula>COUNTIF(D86,"*"&amp;TEXT($M$10,"@")&amp;"*")=1</formula>
    </cfRule>
    <cfRule type="expression" dxfId="3650" priority="701">
      <formula>COUNTIF(D86,"*"&amp;TEXT($L$10,"@")&amp;"*")=1</formula>
    </cfRule>
    <cfRule type="expression" dxfId="3649" priority="702">
      <formula>COUNTIF(D86,"*"&amp;TEXT($K$10,"@")&amp;"*")=1</formula>
    </cfRule>
    <cfRule type="expression" dxfId="3648" priority="703">
      <formula>COUNTIF(D86,"*"&amp;TEXT($J$10,"@")&amp;"*")=1</formula>
    </cfRule>
  </conditionalFormatting>
  <conditionalFormatting sqref="E20:E24">
    <cfRule type="expression" dxfId="3647" priority="476">
      <formula>COUNTIF(E20,"*"&amp;TEXT($J$10,"@")&amp;"*")=1</formula>
    </cfRule>
    <cfRule type="expression" dxfId="3646" priority="477">
      <formula>COUNTIF(E20,"*"&amp;TEXT($I$10,"@")&amp;"*")=1</formula>
    </cfRule>
    <cfRule type="expression" dxfId="3645" priority="474">
      <formula>COUNTIF(E20,"*"&amp;TEXT($L$10,"@")&amp;"*")=1</formula>
    </cfRule>
    <cfRule type="expression" dxfId="3644" priority="471">
      <formula>COUNTIF(E20,"*"&amp;TEXT($J$11,"@")&amp;"*")=1</formula>
    </cfRule>
    <cfRule type="expression" dxfId="3643" priority="470">
      <formula>COUNTIF(E20,"*"&amp;TEXT($K$11,"@")&amp;"*")=1</formula>
    </cfRule>
    <cfRule type="expression" dxfId="3642" priority="469">
      <formula>COUNTIF(E20,"*"&amp;TEXT($L$11,"@")&amp;"*")=1</formula>
    </cfRule>
    <cfRule type="expression" dxfId="3641" priority="468">
      <formula>COUNTIF(E20,"*"&amp;TEXT($M$11,"@")&amp;"*")=1</formula>
    </cfRule>
    <cfRule type="expression" dxfId="3640" priority="472">
      <formula>COUNTIF(E20,"*"&amp;TEXT($I$11,"@")&amp;"*")=1</formula>
    </cfRule>
    <cfRule type="expression" dxfId="3639" priority="473">
      <formula>COUNTIF(E20,"*"&amp;TEXT($M$10,"@")&amp;"*")=1</formula>
    </cfRule>
    <cfRule type="expression" dxfId="3638" priority="475">
      <formula>COUNTIF(E20,"*"&amp;TEXT($K$10,"@")&amp;"*")=1</formula>
    </cfRule>
  </conditionalFormatting>
  <conditionalFormatting sqref="E32:E35">
    <cfRule type="expression" dxfId="3637" priority="455">
      <formula>COUNTIF(E32,"*"&amp;TEXT($J$10,"@")&amp;"*")=1</formula>
    </cfRule>
  </conditionalFormatting>
  <conditionalFormatting sqref="E37:E46">
    <cfRule type="expression" dxfId="3636" priority="416">
      <formula>COUNTIF(E37,"*"&amp;TEXT($I$10,"@")&amp;"*")=1</formula>
    </cfRule>
    <cfRule type="expression" dxfId="3635" priority="415">
      <formula>COUNTIF(E37,"*"&amp;TEXT($J$10,"@")&amp;"*")=1</formula>
    </cfRule>
    <cfRule type="expression" dxfId="3634" priority="414">
      <formula>COUNTIF(E37,"*"&amp;TEXT($K$10,"@")&amp;"*")=1</formula>
    </cfRule>
    <cfRule type="expression" dxfId="3633" priority="412">
      <formula>COUNTIF(E37,"*"&amp;TEXT($M$10,"@")&amp;"*")=1</formula>
    </cfRule>
    <cfRule type="expression" dxfId="3632" priority="411">
      <formula>COUNTIF(E37,"*"&amp;TEXT($I$11,"@")&amp;"*")=1</formula>
    </cfRule>
    <cfRule type="expression" dxfId="3631" priority="410">
      <formula>COUNTIF(E37,"*"&amp;TEXT($J$11,"@")&amp;"*")=1</formula>
    </cfRule>
    <cfRule type="expression" dxfId="3630" priority="409">
      <formula>COUNTIF(E37,"*"&amp;TEXT($K$11,"@")&amp;"*")=1</formula>
    </cfRule>
    <cfRule type="expression" dxfId="3629" priority="408">
      <formula>COUNTIF(E37,"*"&amp;TEXT($L$11,"@")&amp;"*")=1</formula>
    </cfRule>
    <cfRule type="expression" dxfId="3628" priority="407">
      <formula>COUNTIF(E37,"*"&amp;TEXT($M$11,"@")&amp;"*")=1</formula>
    </cfRule>
    <cfRule type="expression" dxfId="3627" priority="413">
      <formula>COUNTIF(E37,"*"&amp;TEXT($L$10,"@")&amp;"*")=1</formula>
    </cfRule>
  </conditionalFormatting>
  <conditionalFormatting sqref="E51:E54">
    <cfRule type="expression" dxfId="3626" priority="670">
      <formula>COUNTIF(E51,"*"&amp;TEXT($I$10,"@")&amp;"*")=1</formula>
    </cfRule>
  </conditionalFormatting>
  <conditionalFormatting sqref="E53 G55 E57">
    <cfRule type="expression" dxfId="3625" priority="968">
      <formula>COUNTIF(E53,"*"&amp;TEXT($K$10,"@")&amp;"*")=1</formula>
    </cfRule>
    <cfRule type="expression" dxfId="3624" priority="967">
      <formula>COUNTIF(E53,"*"&amp;TEXT($L$10,"@")&amp;"*")=1</formula>
    </cfRule>
    <cfRule type="expression" dxfId="3623" priority="966">
      <formula>COUNTIF(E53,"*"&amp;TEXT($M$10,"@")&amp;"*")=1</formula>
    </cfRule>
    <cfRule type="expression" dxfId="3622" priority="964">
      <formula>COUNTIF(E53,"*"&amp;TEXT($J$11,"@")&amp;"*")=1</formula>
    </cfRule>
    <cfRule type="expression" dxfId="3621" priority="962">
      <formula>COUNTIF(E53,"*"&amp;TEXT($L$11,"@")&amp;"*")=1</formula>
    </cfRule>
    <cfRule type="expression" dxfId="3620" priority="961">
      <formula>COUNTIF(E53,"*"&amp;TEXT($M$11,"@")&amp;"*")=1</formula>
    </cfRule>
    <cfRule type="expression" dxfId="3619" priority="960">
      <formula>$H$115&gt;=1</formula>
    </cfRule>
    <cfRule type="expression" dxfId="3618" priority="963">
      <formula>COUNTIF(E53,"*"&amp;TEXT($K$11,"@")&amp;"*")=1</formula>
    </cfRule>
    <cfRule type="expression" dxfId="3617" priority="965">
      <formula>COUNTIF(E53,"*"&amp;TEXT($I$11,"@")&amp;"*")=1</formula>
    </cfRule>
  </conditionalFormatting>
  <conditionalFormatting sqref="E54">
    <cfRule type="expression" dxfId="3616" priority="726">
      <formula>COUNTIF(E54,"*"&amp;TEXT($M$11,"@")&amp;"*")=1</formula>
    </cfRule>
    <cfRule type="expression" dxfId="3615" priority="729">
      <formula>COUNTIF(E54,"*"&amp;TEXT($J$11,"@")&amp;"*")=1</formula>
    </cfRule>
    <cfRule type="expression" dxfId="3614" priority="730">
      <formula>COUNTIF(E54,"*"&amp;TEXT($I$11,"@")&amp;"*")=1</formula>
    </cfRule>
    <cfRule type="expression" dxfId="3613" priority="734">
      <formula>COUNTIF(E54,"*"&amp;TEXT($J$10,"@")&amp;"*")=1</formula>
    </cfRule>
    <cfRule type="expression" dxfId="3612" priority="727">
      <formula>COUNTIF(E54,"*"&amp;TEXT($L$11,"@")&amp;"*")=1</formula>
    </cfRule>
    <cfRule type="expression" dxfId="3611" priority="728">
      <formula>COUNTIF(E54,"*"&amp;TEXT($K$11,"@")&amp;"*")=1</formula>
    </cfRule>
    <cfRule type="expression" dxfId="3610" priority="731">
      <formula>COUNTIF(E54,"*"&amp;TEXT($M$10,"@")&amp;"*")=1</formula>
    </cfRule>
    <cfRule type="expression" dxfId="3609" priority="732">
      <formula>COUNTIF(E54,"*"&amp;TEXT($L$10,"@")&amp;"*")=1</formula>
    </cfRule>
    <cfRule type="expression" dxfId="3608" priority="733">
      <formula>COUNTIF(E54,"*"&amp;TEXT($K$10,"@")&amp;"*")=1</formula>
    </cfRule>
  </conditionalFormatting>
  <conditionalFormatting sqref="E56">
    <cfRule type="expression" dxfId="3607" priority="406">
      <formula>COUNTIF(E56,"*"&amp;TEXT($I$10,"@")&amp;"*")=1</formula>
    </cfRule>
    <cfRule type="expression" dxfId="3606" priority="405">
      <formula>COUNTIF(E56,"*"&amp;TEXT($J$10,"@")&amp;"*")=1</formula>
    </cfRule>
    <cfRule type="expression" dxfId="3605" priority="398">
      <formula>COUNTIF(E56,"*"&amp;TEXT($L$11,"@")&amp;"*")=1</formula>
    </cfRule>
    <cfRule type="expression" dxfId="3604" priority="397">
      <formula>COUNTIF(E56,"*"&amp;TEXT($M$11,"@")&amp;"*")=1</formula>
    </cfRule>
    <cfRule type="expression" dxfId="3603" priority="401">
      <formula>COUNTIF(E56,"*"&amp;TEXT($I$11,"@")&amp;"*")=1</formula>
    </cfRule>
    <cfRule type="expression" dxfId="3602" priority="400">
      <formula>COUNTIF(E56,"*"&amp;TEXT($J$11,"@")&amp;"*")=1</formula>
    </cfRule>
    <cfRule type="expression" dxfId="3601" priority="399">
      <formula>COUNTIF(E56,"*"&amp;TEXT($K$11,"@")&amp;"*")=1</formula>
    </cfRule>
    <cfRule type="expression" dxfId="3600" priority="402">
      <formula>COUNTIF(E56,"*"&amp;TEXT($M$10,"@")&amp;"*")=1</formula>
    </cfRule>
    <cfRule type="expression" dxfId="3599" priority="403">
      <formula>COUNTIF(E56,"*"&amp;TEXT($L$10,"@")&amp;"*")=1</formula>
    </cfRule>
    <cfRule type="expression" dxfId="3598" priority="404">
      <formula>COUNTIF(E56,"*"&amp;TEXT($K$10,"@")&amp;"*")=1</formula>
    </cfRule>
  </conditionalFormatting>
  <conditionalFormatting sqref="E58:E59">
    <cfRule type="expression" dxfId="3597" priority="369">
      <formula>COUNTIF(E58,"*"&amp;TEXT($M$11,"@")&amp;"*")=1</formula>
    </cfRule>
    <cfRule type="expression" dxfId="3596" priority="370">
      <formula>COUNTIF(E58,"*"&amp;TEXT($L$11,"@")&amp;"*")=1</formula>
    </cfRule>
    <cfRule type="expression" dxfId="3595" priority="371">
      <formula>COUNTIF(E58,"*"&amp;TEXT($K$11,"@")&amp;"*")=1</formula>
    </cfRule>
    <cfRule type="expression" dxfId="3594" priority="372">
      <formula>COUNTIF(E58,"*"&amp;TEXT($J$11,"@")&amp;"*")=1</formula>
    </cfRule>
    <cfRule type="expression" dxfId="3593" priority="373">
      <formula>COUNTIF(E58,"*"&amp;TEXT($I$11,"@")&amp;"*")=1</formula>
    </cfRule>
    <cfRule type="expression" dxfId="3592" priority="377">
      <formula>COUNTIF(E58,"*"&amp;TEXT($J$10,"@")&amp;"*")=1</formula>
    </cfRule>
    <cfRule type="expression" dxfId="3591" priority="376">
      <formula>COUNTIF(E58,"*"&amp;TEXT($K$10,"@")&amp;"*")=1</formula>
    </cfRule>
    <cfRule type="expression" dxfId="3590" priority="375">
      <formula>COUNTIF(E58,"*"&amp;TEXT($L$10,"@")&amp;"*")=1</formula>
    </cfRule>
    <cfRule type="expression" dxfId="3589" priority="374">
      <formula>COUNTIF(E58,"*"&amp;TEXT($M$10,"@")&amp;"*")=1</formula>
    </cfRule>
  </conditionalFormatting>
  <conditionalFormatting sqref="E60">
    <cfRule type="expression" dxfId="3588" priority="2">
      <formula>OR(COUNTIF($I$10:$M$10,"乳")&gt;=1,COUNTIF($I$10:$M$10,"大豆")&gt;=1)</formula>
    </cfRule>
  </conditionalFormatting>
  <conditionalFormatting sqref="E61:E63">
    <cfRule type="expression" dxfId="3587" priority="221">
      <formula>COUNTIF(E61,"*"&amp;TEXT($J$10,"@")&amp;"*")=1</formula>
    </cfRule>
  </conditionalFormatting>
  <conditionalFormatting sqref="E70">
    <cfRule type="expression" dxfId="3586" priority="501">
      <formula>COUNTIF(E70,"*乳化剤*")&gt;=1</formula>
    </cfRule>
  </conditionalFormatting>
  <conditionalFormatting sqref="E80">
    <cfRule type="expression" dxfId="3585" priority="77">
      <formula>$H$130&gt;=1</formula>
    </cfRule>
  </conditionalFormatting>
  <conditionalFormatting sqref="E83 C83:C87 G122:G134">
    <cfRule type="expression" dxfId="3584" priority="159">
      <formula>COUNTIF(C83,"*"&amp;TEXT($L$10,"@")&amp;"*")=1</formula>
    </cfRule>
    <cfRule type="expression" dxfId="3583" priority="160">
      <formula>COUNTIF(C83,"*"&amp;TEXT($K$10,"@")&amp;"*")=1</formula>
    </cfRule>
    <cfRule type="expression" dxfId="3582" priority="153">
      <formula>COUNTIF(C83,"*"&amp;TEXT($M$11,"@")&amp;"*")=1</formula>
    </cfRule>
    <cfRule type="expression" dxfId="3581" priority="158">
      <formula>COUNTIF(C83,"*"&amp;TEXT($M$10,"@")&amp;"*")=1</formula>
    </cfRule>
    <cfRule type="expression" dxfId="3580" priority="157">
      <formula>COUNTIF(C83,"*"&amp;TEXT($I$11,"@")&amp;"*")=1</formula>
    </cfRule>
    <cfRule type="expression" dxfId="3579" priority="155">
      <formula>COUNTIF(C83,"*"&amp;TEXT($K$11,"@")&amp;"*")=1</formula>
    </cfRule>
    <cfRule type="expression" dxfId="3578" priority="156">
      <formula>COUNTIF(C83,"*"&amp;TEXT($J$11,"@")&amp;"*")=1</formula>
    </cfRule>
    <cfRule type="expression" dxfId="3577" priority="154">
      <formula>COUNTIF(C83,"*"&amp;TEXT($L$11,"@")&amp;"*")=1</formula>
    </cfRule>
  </conditionalFormatting>
  <conditionalFormatting sqref="E83:E85">
    <cfRule type="expression" dxfId="3576" priority="317">
      <formula>COUNTIF(E83,"*"&amp;TEXT($I$10,"@")&amp;"*")=1</formula>
    </cfRule>
  </conditionalFormatting>
  <conditionalFormatting sqref="E95:E98">
    <cfRule type="expression" dxfId="3575" priority="191">
      <formula>COUNTIF(E95,"*"&amp;TEXT($K$10,"@")&amp;"*")=1</formula>
    </cfRule>
    <cfRule type="expression" dxfId="3574" priority="193">
      <formula>COUNTIF(E95,"*"&amp;TEXT($I$10,"@")&amp;"*")=1</formula>
    </cfRule>
    <cfRule type="expression" dxfId="3573" priority="192">
      <formula>COUNTIF(E95,"*"&amp;TEXT($J$10,"@")&amp;"*")=1</formula>
    </cfRule>
    <cfRule type="expression" dxfId="3572" priority="186">
      <formula>COUNTIF(E95,"*"&amp;TEXT($K$11,"@")&amp;"*")=1</formula>
    </cfRule>
    <cfRule type="expression" dxfId="3571" priority="190">
      <formula>COUNTIF(E95,"*"&amp;TEXT($L$10,"@")&amp;"*")=1</formula>
    </cfRule>
    <cfRule type="expression" dxfId="3570" priority="188">
      <formula>COUNTIF(E95,"*"&amp;TEXT($I$11,"@")&amp;"*")=1</formula>
    </cfRule>
    <cfRule type="expression" dxfId="3569" priority="187">
      <formula>COUNTIF(E95,"*"&amp;TEXT($J$11,"@")&amp;"*")=1</formula>
    </cfRule>
    <cfRule type="expression" dxfId="3568" priority="185">
      <formula>COUNTIF(E95,"*"&amp;TEXT($L$11,"@")&amp;"*")=1</formula>
    </cfRule>
    <cfRule type="expression" dxfId="3567" priority="184">
      <formula>COUNTIF(E95,"*"&amp;TEXT($M$11,"@")&amp;"*")=1</formula>
    </cfRule>
    <cfRule type="expression" dxfId="3566" priority="189">
      <formula>COUNTIF(E95,"*"&amp;TEXT($M$10,"@")&amp;"*")=1</formula>
    </cfRule>
  </conditionalFormatting>
  <conditionalFormatting sqref="E98">
    <cfRule type="expression" dxfId="3565" priority="183">
      <formula>COUNTIF($I$10:$M$10,"乳")&gt;=1</formula>
    </cfRule>
  </conditionalFormatting>
  <conditionalFormatting sqref="E100:E101">
    <cfRule type="expression" dxfId="3564" priority="267">
      <formula>COUNTIF(E100,"*"&amp;TEXT($M$11,"@")&amp;"*")=1</formula>
    </cfRule>
    <cfRule type="expression" dxfId="3563" priority="269">
      <formula>COUNTIF(E100,"*"&amp;TEXT($K$11,"@")&amp;"*")=1</formula>
    </cfRule>
    <cfRule type="expression" dxfId="3562" priority="270">
      <formula>COUNTIF(E100,"*"&amp;TEXT($J$11,"@")&amp;"*")=1</formula>
    </cfRule>
    <cfRule type="expression" dxfId="3561" priority="276">
      <formula>COUNTIF(E100,"*"&amp;TEXT($I$10,"@")&amp;"*")=1</formula>
    </cfRule>
    <cfRule type="expression" dxfId="3560" priority="272">
      <formula>COUNTIF(E100,"*"&amp;TEXT($M$10,"@")&amp;"*")=1</formula>
    </cfRule>
    <cfRule type="expression" dxfId="3559" priority="271">
      <formula>COUNTIF(E100,"*"&amp;TEXT($I$11,"@")&amp;"*")=1</formula>
    </cfRule>
    <cfRule type="expression" dxfId="3558" priority="273">
      <formula>COUNTIF(E100,"*"&amp;TEXT($L$10,"@")&amp;"*")=1</formula>
    </cfRule>
    <cfRule type="expression" dxfId="3557" priority="274">
      <formula>COUNTIF(E100,"*"&amp;TEXT($K$10,"@")&amp;"*")=1</formula>
    </cfRule>
    <cfRule type="expression" dxfId="3556" priority="275">
      <formula>COUNTIF(E100,"*"&amp;TEXT($J$10,"@")&amp;"*")=1</formula>
    </cfRule>
    <cfRule type="expression" dxfId="3555" priority="268">
      <formula>COUNTIF(E100,"*"&amp;TEXT($L$11,"@")&amp;"*")=1</formula>
    </cfRule>
  </conditionalFormatting>
  <conditionalFormatting sqref="E105">
    <cfRule type="expression" dxfId="3554" priority="246">
      <formula>COUNTIF(E105,"*"&amp;TEXT($J$10,"@")&amp;"*")=1</formula>
    </cfRule>
  </conditionalFormatting>
  <conditionalFormatting sqref="E108:E112">
    <cfRule type="expression" dxfId="3553" priority="606">
      <formula>COUNTIF(E108,"*"&amp;TEXT($M$11,"@")&amp;"*")=1</formula>
    </cfRule>
    <cfRule type="expression" dxfId="3552" priority="615">
      <formula>COUNTIF(E108,"*"&amp;TEXT($I$10,"@")&amp;"*")=1</formula>
    </cfRule>
    <cfRule type="expression" dxfId="3551" priority="607">
      <formula>COUNTIF(E108,"*"&amp;TEXT($L$11,"@")&amp;"*")=1</formula>
    </cfRule>
    <cfRule type="expression" dxfId="3550" priority="608">
      <formula>COUNTIF(E108,"*"&amp;TEXT($K$11,"@")&amp;"*")=1</formula>
    </cfRule>
    <cfRule type="expression" dxfId="3549" priority="609">
      <formula>COUNTIF(E108,"*"&amp;TEXT($J$11,"@")&amp;"*")=1</formula>
    </cfRule>
    <cfRule type="expression" dxfId="3548" priority="611">
      <formula>COUNTIF(E108,"*"&amp;TEXT($M$10,"@")&amp;"*")=1</formula>
    </cfRule>
    <cfRule type="expression" dxfId="3547" priority="612">
      <formula>COUNTIF(E108,"*"&amp;TEXT($L$10,"@")&amp;"*")=1</formula>
    </cfRule>
    <cfRule type="expression" dxfId="3546" priority="613">
      <formula>COUNTIF(E108,"*"&amp;TEXT($K$10,"@")&amp;"*")=1</formula>
    </cfRule>
    <cfRule type="expression" dxfId="3545" priority="614">
      <formula>COUNTIF(E108,"*"&amp;TEXT($J$10,"@")&amp;"*")=1</formula>
    </cfRule>
    <cfRule type="expression" dxfId="3544" priority="610">
      <formula>COUNTIF(E108,"*"&amp;TEXT($I$11,"@")&amp;"*")=1</formula>
    </cfRule>
  </conditionalFormatting>
  <conditionalFormatting sqref="E118:E125">
    <cfRule type="expression" dxfId="3543" priority="45">
      <formula>COUNTIF(E118,"*"&amp;TEXT($M$11,"@")&amp;"*")=1</formula>
    </cfRule>
    <cfRule type="expression" dxfId="3542" priority="47">
      <formula>COUNTIF(E118,"*"&amp;TEXT($K$11,"@")&amp;"*")=1</formula>
    </cfRule>
    <cfRule type="expression" dxfId="3541" priority="48">
      <formula>COUNTIF(E118,"*"&amp;TEXT($J$11,"@")&amp;"*")=1</formula>
    </cfRule>
    <cfRule type="expression" dxfId="3540" priority="49">
      <formula>COUNTIF(E118,"*"&amp;TEXT($I$11,"@")&amp;"*")=1</formula>
    </cfRule>
    <cfRule type="expression" dxfId="3539" priority="50">
      <formula>COUNTIF(E118,"*"&amp;TEXT($M$10,"@")&amp;"*")=1</formula>
    </cfRule>
    <cfRule type="expression" dxfId="3538" priority="51">
      <formula>COUNTIF(E118,"*"&amp;TEXT($L$10,"@")&amp;"*")=1</formula>
    </cfRule>
    <cfRule type="expression" dxfId="3537" priority="46">
      <formula>COUNTIF(E118,"*"&amp;TEXT($L$11,"@")&amp;"*")=1</formula>
    </cfRule>
    <cfRule type="expression" dxfId="3536" priority="53">
      <formula>COUNTIF(E118,"*"&amp;TEXT($J$10,"@")&amp;"*")=1</formula>
    </cfRule>
    <cfRule type="expression" dxfId="3535" priority="54">
      <formula>COUNTIF(E118,"*"&amp;TEXT($I$10,"@")&amp;"*")=1</formula>
    </cfRule>
    <cfRule type="expression" dxfId="3534" priority="52">
      <formula>COUNTIF(E118,"*"&amp;TEXT($K$10,"@")&amp;"*")=1</formula>
    </cfRule>
  </conditionalFormatting>
  <conditionalFormatting sqref="E127:E134">
    <cfRule type="expression" dxfId="3533" priority="201">
      <formula>COUNTIF(E127,"*"&amp;TEXT($L$10,"@")&amp;"*")=1</formula>
    </cfRule>
    <cfRule type="expression" dxfId="3532" priority="200">
      <formula>COUNTIF(E127,"*"&amp;TEXT($M$10,"@")&amp;"*")=1</formula>
    </cfRule>
    <cfRule type="expression" dxfId="3531" priority="199">
      <formula>COUNTIF(E127,"*"&amp;TEXT($I$11,"@")&amp;"*")=1</formula>
    </cfRule>
    <cfRule type="expression" dxfId="3530" priority="202">
      <formula>COUNTIF(E127,"*"&amp;TEXT($K$10,"@")&amp;"*")=1</formula>
    </cfRule>
    <cfRule type="expression" dxfId="3529" priority="203">
      <formula>COUNTIF(E127,"*"&amp;TEXT($J$10,"@")&amp;"*")=1</formula>
    </cfRule>
    <cfRule type="expression" dxfId="3528" priority="196">
      <formula>COUNTIF(E127,"*"&amp;TEXT($L$11,"@")&amp;"*")=1</formula>
    </cfRule>
    <cfRule type="expression" dxfId="3527" priority="197">
      <formula>COUNTIF(E127,"*"&amp;TEXT($K$11,"@")&amp;"*")=1</formula>
    </cfRule>
    <cfRule type="expression" dxfId="3526" priority="198">
      <formula>COUNTIF(E127,"*"&amp;TEXT($J$11,"@")&amp;"*")=1</formula>
    </cfRule>
    <cfRule type="expression" dxfId="3525" priority="195">
      <formula>COUNTIF(E127,"*"&amp;TEXT($M$11,"@")&amp;"*")=1</formula>
    </cfRule>
    <cfRule type="expression" dxfId="3524" priority="204">
      <formula>COUNTIF(E127,"*"&amp;TEXT($I$10,"@")&amp;"*")=1</formula>
    </cfRule>
  </conditionalFormatting>
  <conditionalFormatting sqref="E133">
    <cfRule type="expression" dxfId="3523" priority="33">
      <formula>AND(COUNTIF($I$10:$M$10,"乳")&gt;=1,$E$133="乳化剤")</formula>
    </cfRule>
  </conditionalFormatting>
  <conditionalFormatting sqref="E28:F31">
    <cfRule type="expression" dxfId="3522" priority="792">
      <formula>COUNTIF(E28,"*"&amp;TEXT($L$11,"@")&amp;"*")=1</formula>
    </cfRule>
    <cfRule type="expression" dxfId="3521" priority="794">
      <formula>COUNTIF(E28,"*"&amp;TEXT($J$11,"@")&amp;"*")=1</formula>
    </cfRule>
    <cfRule type="expression" dxfId="3520" priority="795">
      <formula>COUNTIF(E28,"*"&amp;TEXT($I$11,"@")&amp;"*")=1</formula>
    </cfRule>
    <cfRule type="expression" dxfId="3519" priority="796">
      <formula>COUNTIF(E28,"*"&amp;TEXT($M$10,"@")&amp;"*")=1</formula>
    </cfRule>
    <cfRule type="expression" dxfId="3518" priority="797">
      <formula>COUNTIF(E28,"*"&amp;TEXT($L$10,"@")&amp;"*")=1</formula>
    </cfRule>
    <cfRule type="expression" dxfId="3517" priority="798">
      <formula>COUNTIF(E28,"*"&amp;TEXT($K$10,"@")&amp;"*")=1</formula>
    </cfRule>
    <cfRule type="expression" dxfId="3516" priority="799">
      <formula>COUNTIF(E28,"*"&amp;TEXT($J$10,"@")&amp;"*")=1</formula>
    </cfRule>
    <cfRule type="expression" dxfId="3515" priority="800">
      <formula>COUNTIF(E28,"*"&amp;TEXT($I$10,"@")&amp;"*")=1</formula>
    </cfRule>
    <cfRule type="expression" dxfId="3514" priority="793">
      <formula>COUNTIF(E28,"*"&amp;TEXT($K$11,"@")&amp;"*")=1</formula>
    </cfRule>
    <cfRule type="expression" dxfId="3513" priority="791">
      <formula>COUNTIF(E28,"*"&amp;TEXT($M$11,"@")&amp;"*")=1</formula>
    </cfRule>
  </conditionalFormatting>
  <conditionalFormatting sqref="E47:F48">
    <cfRule type="expression" dxfId="3512" priority="771">
      <formula>COUNTIF(E47,"*"&amp;TEXT($I$10,"@")&amp;"*")=1</formula>
    </cfRule>
    <cfRule type="expression" dxfId="3511" priority="766">
      <formula>COUNTIF(E47,"*"&amp;TEXT($I$11,"@")&amp;"*")=1</formula>
    </cfRule>
    <cfRule type="expression" dxfId="3510" priority="768">
      <formula>COUNTIF(E47,"*"&amp;TEXT($L$10,"@")&amp;"*")=1</formula>
    </cfRule>
    <cfRule type="expression" dxfId="3509" priority="764">
      <formula>COUNTIF(E47,"*"&amp;TEXT($K$11,"@")&amp;"*")=1</formula>
    </cfRule>
    <cfRule type="expression" dxfId="3508" priority="765">
      <formula>COUNTIF(E47,"*"&amp;TEXT($J$11,"@")&amp;"*")=1</formula>
    </cfRule>
    <cfRule type="expression" dxfId="3507" priority="767">
      <formula>COUNTIF(E47,"*"&amp;TEXT($M$10,"@")&amp;"*")=1</formula>
    </cfRule>
    <cfRule type="expression" dxfId="3506" priority="770">
      <formula>COUNTIF(E47,"*"&amp;TEXT($J$10,"@")&amp;"*")=1</formula>
    </cfRule>
    <cfRule type="expression" dxfId="3505" priority="769">
      <formula>COUNTIF(E47,"*"&amp;TEXT($K$10,"@")&amp;"*")=1</formula>
    </cfRule>
    <cfRule type="expression" dxfId="3504" priority="762">
      <formula>COUNTIF(E47,"*"&amp;TEXT($M$11,"@")&amp;"*")=1</formula>
    </cfRule>
    <cfRule type="expression" dxfId="3503" priority="763">
      <formula>COUNTIF(E47,"*"&amp;TEXT($L$11,"@")&amp;"*")=1</formula>
    </cfRule>
  </conditionalFormatting>
  <conditionalFormatting sqref="E79:F80">
    <cfRule type="expression" dxfId="3502" priority="84">
      <formula>COUNTIF(E79,"*"&amp;TEXT($L$10,"@")&amp;"*")=1</formula>
    </cfRule>
    <cfRule type="expression" dxfId="3501" priority="86">
      <formula>COUNTIF(E79,"*"&amp;TEXT($I$10,"@")&amp;"*")=1</formula>
    </cfRule>
    <cfRule type="expression" dxfId="3500" priority="78">
      <formula>COUNTIF(E79,"*"&amp;TEXT($M$11,"@")&amp;"*")=1</formula>
    </cfRule>
    <cfRule type="expression" dxfId="3499" priority="85">
      <formula>COUNTIF(E79,"*"&amp;TEXT($K$10,"@")&amp;"*")=1</formula>
    </cfRule>
    <cfRule type="expression" dxfId="3498" priority="79">
      <formula>COUNTIF(E79,"*"&amp;TEXT($L$11,"@")&amp;"*")=1</formula>
    </cfRule>
    <cfRule type="expression" dxfId="3497" priority="83">
      <formula>COUNTIF(E79,"*"&amp;TEXT($M$10,"@")&amp;"*")=1</formula>
    </cfRule>
    <cfRule type="expression" dxfId="3496" priority="82">
      <formula>COUNTIF(E79,"*"&amp;TEXT($I$11,"@")&amp;"*")=1</formula>
    </cfRule>
    <cfRule type="expression" dxfId="3495" priority="81">
      <formula>COUNTIF(E79,"*"&amp;TEXT($J$11,"@")&amp;"*")=1</formula>
    </cfRule>
    <cfRule type="expression" dxfId="3494" priority="80">
      <formula>COUNTIF(E79,"*"&amp;TEXT($K$11,"@")&amp;"*")=1</formula>
    </cfRule>
  </conditionalFormatting>
  <conditionalFormatting sqref="E91:F94">
    <cfRule type="expression" dxfId="3493" priority="684">
      <formula>COUNTIF(E91,"*"&amp;TEXT($J$10,"@")&amp;"*")=1</formula>
    </cfRule>
  </conditionalFormatting>
  <conditionalFormatting sqref="E115:F117 F110:F112 F119:F127">
    <cfRule type="expression" dxfId="3492" priority="538">
      <formula>COUNTIF(E110,"*"&amp;TEXT($I$11,"@")&amp;"*")=1</formula>
    </cfRule>
    <cfRule type="expression" dxfId="3491" priority="540">
      <formula>COUNTIF(E110,"*"&amp;TEXT($L$10,"@")&amp;"*")=1</formula>
    </cfRule>
    <cfRule type="expression" dxfId="3490" priority="541">
      <formula>COUNTIF(E110,"*"&amp;TEXT($K$10,"@")&amp;"*")=1</formula>
    </cfRule>
    <cfRule type="expression" dxfId="3489" priority="542">
      <formula>COUNTIF(E110,"*"&amp;TEXT($J$10,"@")&amp;"*")=1</formula>
    </cfRule>
    <cfRule type="expression" dxfId="3488" priority="543">
      <formula>COUNTIF(E110,"*"&amp;TEXT($I$10,"@")&amp;"*")=1</formula>
    </cfRule>
    <cfRule type="expression" dxfId="3487" priority="539">
      <formula>COUNTIF(E110,"*"&amp;TEXT($M$10,"@")&amp;"*")=1</formula>
    </cfRule>
    <cfRule type="expression" dxfId="3486" priority="536">
      <formula>COUNTIF(E110,"*"&amp;TEXT($K$11,"@")&amp;"*")=1</formula>
    </cfRule>
    <cfRule type="expression" dxfId="3485" priority="535">
      <formula>COUNTIF(E110,"*"&amp;TEXT($L$11,"@")&amp;"*")=1</formula>
    </cfRule>
    <cfRule type="expression" dxfId="3484" priority="534">
      <formula>COUNTIF(E110,"*"&amp;TEXT($M$11,"@")&amp;"*")=1</formula>
    </cfRule>
    <cfRule type="expression" dxfId="3483" priority="537">
      <formula>COUNTIF(E110,"*"&amp;TEXT($J$11,"@")&amp;"*")=1</formula>
    </cfRule>
  </conditionalFormatting>
  <conditionalFormatting sqref="E25:G25">
    <cfRule type="expression" dxfId="3482" priority="834">
      <formula>COUNTIF(E25,"*"&amp;TEXT($M$10,"@")&amp;"*")=1</formula>
    </cfRule>
    <cfRule type="expression" dxfId="3481" priority="831">
      <formula>COUNTIF(E25,"*"&amp;TEXT($K$11,"@")&amp;"*")=1</formula>
    </cfRule>
    <cfRule type="expression" dxfId="3480" priority="829">
      <formula>COUNTIF(E25,"*"&amp;TEXT($M$11,"@")&amp;"*")=1</formula>
    </cfRule>
    <cfRule type="expression" dxfId="3479" priority="830">
      <formula>COUNTIF(E25,"*"&amp;TEXT($L$11,"@")&amp;"*")=1</formula>
    </cfRule>
    <cfRule type="expression" dxfId="3478" priority="832">
      <formula>COUNTIF(E25,"*"&amp;TEXT($J$11,"@")&amp;"*")=1</formula>
    </cfRule>
    <cfRule type="expression" dxfId="3477" priority="838">
      <formula>COUNTIF(E25,"*"&amp;TEXT($I$10,"@")&amp;"*")=1</formula>
    </cfRule>
    <cfRule type="expression" dxfId="3476" priority="835">
      <formula>COUNTIF(E25,"*"&amp;TEXT($L$10,"@")&amp;"*")=1</formula>
    </cfRule>
    <cfRule type="expression" dxfId="3475" priority="837">
      <formula>COUNTIF(E25,"*"&amp;TEXT($J$10,"@")&amp;"*")=1</formula>
    </cfRule>
    <cfRule type="expression" dxfId="3474" priority="833">
      <formula>COUNTIF(E25,"*"&amp;TEXT($I$11,"@")&amp;"*")=1</formula>
    </cfRule>
    <cfRule type="expression" dxfId="3473" priority="836">
      <formula>COUNTIF(E25,"*"&amp;TEXT($K$10,"@")&amp;"*")=1</formula>
    </cfRule>
  </conditionalFormatting>
  <conditionalFormatting sqref="E57:G59">
    <cfRule type="expression" dxfId="3472" priority="368">
      <formula>COUNTIF(E57,"*"&amp;TEXT($I$10,"@")&amp;"*")=1</formula>
    </cfRule>
  </conditionalFormatting>
  <conditionalFormatting sqref="E63:G65">
    <cfRule type="expression" dxfId="3471" priority="212">
      <formula>COUNTIF(E63,"*"&amp;TEXT($L$11,"@")&amp;"*")=1</formula>
    </cfRule>
    <cfRule type="expression" dxfId="3470" priority="213">
      <formula>COUNTIF(E63,"*"&amp;TEXT($K$11,"@")&amp;"*")=1</formula>
    </cfRule>
    <cfRule type="expression" dxfId="3469" priority="215">
      <formula>COUNTIF(E63,"*"&amp;TEXT($I$11,"@")&amp;"*")=1</formula>
    </cfRule>
    <cfRule type="expression" dxfId="3468" priority="216">
      <formula>COUNTIF(E63,"*"&amp;TEXT($M$10,"@")&amp;"*")=1</formula>
    </cfRule>
    <cfRule type="expression" dxfId="3467" priority="211">
      <formula>COUNTIF(E63,"*"&amp;TEXT($M$11,"@")&amp;"*")=1</formula>
    </cfRule>
    <cfRule type="expression" dxfId="3466" priority="214">
      <formula>COUNTIF(E63,"*"&amp;TEXT($J$11,"@")&amp;"*")=1</formula>
    </cfRule>
    <cfRule type="expression" dxfId="3465" priority="220">
      <formula>COUNTIF(E63,"*"&amp;TEXT($I$10,"@")&amp;"*")=1</formula>
    </cfRule>
    <cfRule type="expression" dxfId="3464" priority="218">
      <formula>COUNTIF(E63,"*"&amp;TEXT($K$10,"@")&amp;"*")=1</formula>
    </cfRule>
    <cfRule type="expression" dxfId="3463" priority="217">
      <formula>COUNTIF(E63,"*"&amp;TEXT($L$10,"@")&amp;"*")=1</formula>
    </cfRule>
  </conditionalFormatting>
  <conditionalFormatting sqref="E64:G65">
    <cfRule type="expression" dxfId="3462" priority="715">
      <formula>COUNTIF(E64,"*"&amp;TEXT($J$10,"@")&amp;"*")=1</formula>
    </cfRule>
  </conditionalFormatting>
  <conditionalFormatting sqref="E91:G94">
    <cfRule type="expression" dxfId="3461" priority="668">
      <formula>COUNTIF(E91,"*"&amp;TEXT($K$10,"@")&amp;"*")=1</formula>
    </cfRule>
    <cfRule type="expression" dxfId="3460" priority="669">
      <formula>COUNTIF(E91,"*"&amp;TEXT($I$10,"@")&amp;"*")=1</formula>
    </cfRule>
    <cfRule type="expression" dxfId="3459" priority="662">
      <formula>COUNTIF(E91,"*"&amp;TEXT($L$11,"@")&amp;"*")=1</formula>
    </cfRule>
    <cfRule type="expression" dxfId="3458" priority="661">
      <formula>COUNTIF(E91,"*"&amp;TEXT($M$11,"@")&amp;"*")=1</formula>
    </cfRule>
    <cfRule type="expression" dxfId="3457" priority="663">
      <formula>COUNTIF(E91,"*"&amp;TEXT($K$11,"@")&amp;"*")=1</formula>
    </cfRule>
    <cfRule type="expression" dxfId="3456" priority="664">
      <formula>COUNTIF(E91,"*"&amp;TEXT($J$11,"@")&amp;"*")=1</formula>
    </cfRule>
    <cfRule type="expression" dxfId="3455" priority="665">
      <formula>COUNTIF(E91,"*"&amp;TEXT($I$11,"@")&amp;"*")=1</formula>
    </cfRule>
    <cfRule type="expression" dxfId="3454" priority="666">
      <formula>COUNTIF(E91,"*"&amp;TEXT($M$10,"@")&amp;"*")=1</formula>
    </cfRule>
    <cfRule type="expression" dxfId="3453" priority="667">
      <formula>COUNTIF(E91,"*"&amp;TEXT($L$10,"@")&amp;"*")=1</formula>
    </cfRule>
  </conditionalFormatting>
  <conditionalFormatting sqref="E105:G105">
    <cfRule type="expression" dxfId="3452" priority="244">
      <formula>COUNTIF(E105,"*"&amp;TEXT($I$10,"@")&amp;"*")=1</formula>
    </cfRule>
    <cfRule type="expression" dxfId="3451" priority="240">
      <formula>COUNTIF(E105,"*"&amp;TEXT($M$10,"@")&amp;"*")=1</formula>
    </cfRule>
    <cfRule type="expression" dxfId="3450" priority="239">
      <formula>COUNTIF(E105,"*"&amp;TEXT($I$11,"@")&amp;"*")=1</formula>
    </cfRule>
    <cfRule type="expression" dxfId="3449" priority="238">
      <formula>COUNTIF(E105,"*"&amp;TEXT($J$11,"@")&amp;"*")=1</formula>
    </cfRule>
    <cfRule type="expression" dxfId="3448" priority="237">
      <formula>COUNTIF(E105,"*"&amp;TEXT($K$11,"@")&amp;"*")=1</formula>
    </cfRule>
    <cfRule type="expression" dxfId="3447" priority="236">
      <formula>COUNTIF(E105,"*"&amp;TEXT($L$11,"@")&amp;"*")=1</formula>
    </cfRule>
    <cfRule type="expression" dxfId="3446" priority="235">
      <formula>COUNTIF(E105,"*"&amp;TEXT($M$11,"@")&amp;"*")=1</formula>
    </cfRule>
    <cfRule type="expression" dxfId="3445" priority="241">
      <formula>COUNTIF(E105,"*"&amp;TEXT($L$10,"@")&amp;"*")=1</formula>
    </cfRule>
    <cfRule type="expression" dxfId="3444" priority="242">
      <formula>COUNTIF(E105,"*"&amp;TEXT($K$10,"@")&amp;"*")=1</formula>
    </cfRule>
  </conditionalFormatting>
  <conditionalFormatting sqref="F20:F22">
    <cfRule type="expression" dxfId="3443" priority="867">
      <formula>COUNTIF(F20,"*"&amp;TEXT($J$10,"@")&amp;"*")=1</formula>
    </cfRule>
    <cfRule type="expression" dxfId="3442" priority="868">
      <formula>COUNTIF(F20,"*"&amp;TEXT($I$10,"@")&amp;"*")=1</formula>
    </cfRule>
    <cfRule type="expression" dxfId="3441" priority="866">
      <formula>COUNTIF(F20,"*"&amp;TEXT($K$10,"@")&amp;"*")=1</formula>
    </cfRule>
    <cfRule type="expression" dxfId="3440" priority="863">
      <formula>COUNTIF(F20,"*"&amp;TEXT($I$11,"@")&amp;"*")=1</formula>
    </cfRule>
    <cfRule type="expression" dxfId="3439" priority="865">
      <formula>COUNTIF(F20,"*"&amp;TEXT($L$10,"@")&amp;"*")=1</formula>
    </cfRule>
    <cfRule type="expression" dxfId="3438" priority="864">
      <formula>COUNTIF(F20,"*"&amp;TEXT($M$10,"@")&amp;"*")=1</formula>
    </cfRule>
    <cfRule type="expression" dxfId="3437" priority="859">
      <formula>COUNTIF(F20,"*"&amp;TEXT($M$11,"@")&amp;"*")=1</formula>
    </cfRule>
    <cfRule type="expression" dxfId="3436" priority="860">
      <formula>COUNTIF(F20,"*"&amp;TEXT($L$11,"@")&amp;"*")=1</formula>
    </cfRule>
    <cfRule type="expression" dxfId="3435" priority="861">
      <formula>COUNTIF(F20,"*"&amp;TEXT($K$11,"@")&amp;"*")=1</formula>
    </cfRule>
    <cfRule type="expression" dxfId="3434" priority="862">
      <formula>COUNTIF(F20,"*"&amp;TEXT($J$11,"@")&amp;"*")=1</formula>
    </cfRule>
  </conditionalFormatting>
  <conditionalFormatting sqref="F22">
    <cfRule type="expression" dxfId="3433" priority="136">
      <formula>COUNTIF($I$10:$M$11,"*牛*")&gt;=1</formula>
    </cfRule>
  </conditionalFormatting>
  <conditionalFormatting sqref="F24">
    <cfRule type="expression" dxfId="3432" priority="465">
      <formula>COUNTIF(F24,"*"&amp;TEXT($K$10,"@")&amp;"*")=1</formula>
    </cfRule>
    <cfRule type="expression" dxfId="3431" priority="466">
      <formula>COUNTIF(F24,"*"&amp;TEXT($J$10,"@")&amp;"*")=1</formula>
    </cfRule>
    <cfRule type="expression" dxfId="3430" priority="458">
      <formula>COUNTIF(F24,"*"&amp;TEXT($M$11,"@")&amp;"*")=1</formula>
    </cfRule>
    <cfRule type="expression" dxfId="3429" priority="467">
      <formula>COUNTIF(F24,"*"&amp;TEXT($I$10,"@")&amp;"*")=1</formula>
    </cfRule>
    <cfRule type="expression" dxfId="3428" priority="459">
      <formula>COUNTIF(F24,"*"&amp;TEXT($L$11,"@")&amp;"*")=1</formula>
    </cfRule>
    <cfRule type="expression" dxfId="3427" priority="460">
      <formula>COUNTIF(F24,"*"&amp;TEXT($K$11,"@")&amp;"*")=1</formula>
    </cfRule>
    <cfRule type="expression" dxfId="3426" priority="461">
      <formula>COUNTIF(F24,"*"&amp;TEXT($J$11,"@")&amp;"*")=1</formula>
    </cfRule>
    <cfRule type="expression" dxfId="3425" priority="462">
      <formula>COUNTIF(F24,"*"&amp;TEXT($I$11,"@")&amp;"*")=1</formula>
    </cfRule>
    <cfRule type="expression" dxfId="3424" priority="463">
      <formula>COUNTIF(F24,"*"&amp;TEXT($M$10,"@")&amp;"*")=1</formula>
    </cfRule>
    <cfRule type="expression" dxfId="3423" priority="464">
      <formula>COUNTIF(F24,"*"&amp;TEXT($L$10,"@")&amp;"*")=1</formula>
    </cfRule>
  </conditionalFormatting>
  <conditionalFormatting sqref="F32">
    <cfRule type="expression" dxfId="3422" priority="439">
      <formula>COUNTIF(F32,"*"&amp;TEXT($K$11,"@")&amp;"*")=1</formula>
    </cfRule>
    <cfRule type="expression" dxfId="3421" priority="437">
      <formula>COUNTIF(F32,"*"&amp;TEXT($M$11,"@")&amp;"*")=1</formula>
    </cfRule>
    <cfRule type="expression" dxfId="3420" priority="438">
      <formula>COUNTIF(F32,"*"&amp;TEXT($L$11,"@")&amp;"*")=1</formula>
    </cfRule>
    <cfRule type="expression" dxfId="3419" priority="440">
      <formula>COUNTIF(F32,"*"&amp;TEXT($J$11,"@")&amp;"*")=1</formula>
    </cfRule>
    <cfRule type="expression" dxfId="3418" priority="441">
      <formula>COUNTIF(F32,"*"&amp;TEXT($I$11,"@")&amp;"*")=1</formula>
    </cfRule>
    <cfRule type="expression" dxfId="3417" priority="442">
      <formula>COUNTIF(F32,"*"&amp;TEXT($M$10,"@")&amp;"*")=1</formula>
    </cfRule>
    <cfRule type="expression" dxfId="3416" priority="443">
      <formula>COUNTIF(F32,"*"&amp;TEXT($L$10,"@")&amp;"*")=1</formula>
    </cfRule>
    <cfRule type="expression" dxfId="3415" priority="444">
      <formula>COUNTIF(F32,"*"&amp;TEXT($K$10,"@")&amp;"*")=1</formula>
    </cfRule>
    <cfRule type="expression" dxfId="3414" priority="445">
      <formula>COUNTIF(F32,"*"&amp;TEXT($J$10,"@")&amp;"*")=1</formula>
    </cfRule>
  </conditionalFormatting>
  <conditionalFormatting sqref="F33:F45">
    <cfRule type="expression" dxfId="3413" priority="519">
      <formula>COUNTIF(F33,"*"&amp;TEXT($L$10,"@")&amp;"*")=1</formula>
    </cfRule>
    <cfRule type="expression" dxfId="3412" priority="522">
      <formula>COUNTIF(F33,"*"&amp;TEXT($I$10,"@")&amp;"*")=1</formula>
    </cfRule>
    <cfRule type="expression" dxfId="3411" priority="520">
      <formula>COUNTIF(F33,"*"&amp;TEXT($K$10,"@")&amp;"*")=1</formula>
    </cfRule>
    <cfRule type="expression" dxfId="3410" priority="521">
      <formula>COUNTIF(F33,"*"&amp;TEXT($J$10,"@")&amp;"*")=1</formula>
    </cfRule>
    <cfRule type="expression" dxfId="3409" priority="513">
      <formula>COUNTIF(F33,"*"&amp;TEXT($M$11,"@")&amp;"*")=1</formula>
    </cfRule>
    <cfRule type="expression" dxfId="3408" priority="514">
      <formula>COUNTIF(F33,"*"&amp;TEXT($L$11,"@")&amp;"*")=1</formula>
    </cfRule>
    <cfRule type="expression" dxfId="3407" priority="515">
      <formula>COUNTIF(F33,"*"&amp;TEXT($K$11,"@")&amp;"*")=1</formula>
    </cfRule>
    <cfRule type="expression" dxfId="3406" priority="516">
      <formula>COUNTIF(F33,"*"&amp;TEXT($J$11,"@")&amp;"*")=1</formula>
    </cfRule>
    <cfRule type="expression" dxfId="3405" priority="517">
      <formula>COUNTIF(F33,"*"&amp;TEXT($I$11,"@")&amp;"*")=1</formula>
    </cfRule>
    <cfRule type="expression" dxfId="3404" priority="518">
      <formula>COUNTIF(F33,"*"&amp;TEXT($M$10,"@")&amp;"*")=1</formula>
    </cfRule>
  </conditionalFormatting>
  <conditionalFormatting sqref="F43">
    <cfRule type="expression" dxfId="3403" priority="139">
      <formula>COUNTIF($I$10:$M$11,"*鶏*")&gt;=1</formula>
    </cfRule>
  </conditionalFormatting>
  <conditionalFormatting sqref="F45">
    <cfRule type="expression" dxfId="3402" priority="512">
      <formula>COUNTIF(F45,"*乳化剤*")&gt;=1</formula>
    </cfRule>
  </conditionalFormatting>
  <conditionalFormatting sqref="F50:F52">
    <cfRule type="expression" dxfId="3401" priority="735">
      <formula>COUNTIF(F50,"*"&amp;TEXT($M$11,"@")&amp;"*")=1</formula>
    </cfRule>
    <cfRule type="expression" dxfId="3400" priority="736">
      <formula>COUNTIF(F50,"*"&amp;TEXT($L$11,"@")&amp;"*")=1</formula>
    </cfRule>
    <cfRule type="expression" dxfId="3399" priority="737">
      <formula>COUNTIF(F50,"*"&amp;TEXT($K$11,"@")&amp;"*")=1</formula>
    </cfRule>
    <cfRule type="expression" dxfId="3398" priority="739">
      <formula>COUNTIF(F50,"*"&amp;TEXT($I$11,"@")&amp;"*")=1</formula>
    </cfRule>
    <cfRule type="expression" dxfId="3397" priority="738">
      <formula>COUNTIF(F50,"*"&amp;TEXT($J$11,"@")&amp;"*")=1</formula>
    </cfRule>
    <cfRule type="expression" dxfId="3396" priority="740">
      <formula>COUNTIF(F50,"*"&amp;TEXT($M$10,"@")&amp;"*")=1</formula>
    </cfRule>
    <cfRule type="expression" dxfId="3395" priority="741">
      <formula>COUNTIF(F50,"*"&amp;TEXT($L$10,"@")&amp;"*")=1</formula>
    </cfRule>
    <cfRule type="expression" dxfId="3394" priority="743">
      <formula>COUNTIF(F50,"*"&amp;TEXT($J$10,"@")&amp;"*")=1</formula>
    </cfRule>
    <cfRule type="expression" dxfId="3393" priority="742">
      <formula>COUNTIF(F50,"*"&amp;TEXT($K$10,"@")&amp;"*")=1</formula>
    </cfRule>
  </conditionalFormatting>
  <conditionalFormatting sqref="F50:F56">
    <cfRule type="expression" dxfId="3392" priority="396">
      <formula>COUNTIF(F50,"*"&amp;TEXT($I$10,"@")&amp;"*")=1</formula>
    </cfRule>
  </conditionalFormatting>
  <conditionalFormatting sqref="F53">
    <cfRule type="expression" dxfId="3391" priority="969">
      <formula>$H$120&gt;=1</formula>
    </cfRule>
    <cfRule type="expression" dxfId="3390" priority="970">
      <formula>COUNTIF(F53,"*"&amp;TEXT($M$11,"@")&amp;"*")=1</formula>
    </cfRule>
    <cfRule type="expression" dxfId="3389" priority="971">
      <formula>COUNTIF(F53,"*"&amp;TEXT($L$11,"@")&amp;"*")=1</formula>
    </cfRule>
    <cfRule type="expression" dxfId="3388" priority="972">
      <formula>COUNTIF(F53,"*"&amp;TEXT($K$11,"@")&amp;"*")=1</formula>
    </cfRule>
    <cfRule type="expression" dxfId="3387" priority="973">
      <formula>COUNTIF(F53,"*"&amp;TEXT($J$11,"@")&amp;"*")=1</formula>
    </cfRule>
    <cfRule type="expression" dxfId="3386" priority="974">
      <formula>COUNTIF(F53,"*"&amp;TEXT($I$11,"@")&amp;"*")=1</formula>
    </cfRule>
    <cfRule type="expression" dxfId="3385" priority="975">
      <formula>COUNTIF(F53,"*"&amp;TEXT($M$10,"@")&amp;"*")=1</formula>
    </cfRule>
    <cfRule type="expression" dxfId="3384" priority="976">
      <formula>COUNTIF(F53,"*"&amp;TEXT($L$10,"@")&amp;"*")=1</formula>
    </cfRule>
    <cfRule type="expression" dxfId="3383" priority="977">
      <formula>COUNTIF(F53,"*"&amp;TEXT($K$10,"@")&amp;"*")=1</formula>
    </cfRule>
  </conditionalFormatting>
  <conditionalFormatting sqref="F54:F56">
    <cfRule type="expression" dxfId="3382" priority="390">
      <formula>COUNTIF(F54,"*"&amp;TEXT($J$11,"@")&amp;"*")=1</formula>
    </cfRule>
    <cfRule type="expression" dxfId="3381" priority="391">
      <formula>COUNTIF(F54,"*"&amp;TEXT($I$11,"@")&amp;"*")=1</formula>
    </cfRule>
    <cfRule type="expression" dxfId="3380" priority="394">
      <formula>COUNTIF(F54,"*"&amp;TEXT($K$10,"@")&amp;"*")=1</formula>
    </cfRule>
    <cfRule type="expression" dxfId="3379" priority="395">
      <formula>COUNTIF(F54,"*"&amp;TEXT($J$10,"@")&amp;"*")=1</formula>
    </cfRule>
    <cfRule type="expression" dxfId="3378" priority="392">
      <formula>COUNTIF(F54,"*"&amp;TEXT($M$10,"@")&amp;"*")=1</formula>
    </cfRule>
    <cfRule type="expression" dxfId="3377" priority="393">
      <formula>COUNTIF(F54,"*"&amp;TEXT($L$10,"@")&amp;"*")=1</formula>
    </cfRule>
    <cfRule type="expression" dxfId="3376" priority="389">
      <formula>COUNTIF(F54,"*"&amp;TEXT($K$11,"@")&amp;"*")=1</formula>
    </cfRule>
    <cfRule type="expression" dxfId="3375" priority="388">
      <formula>COUNTIF(F54,"*"&amp;TEXT($L$11,"@")&amp;"*")=1</formula>
    </cfRule>
    <cfRule type="expression" dxfId="3374" priority="387">
      <formula>COUNTIF(F54,"*"&amp;TEXT($M$11,"@")&amp;"*")=1</formula>
    </cfRule>
  </conditionalFormatting>
  <conditionalFormatting sqref="F55">
    <cfRule type="expression" dxfId="3373" priority="8">
      <formula>OR(COUNTIF($I$10:$M$10,"小麦")&gt;=1,COUNTIF($I$10:$M$10,"大豆")&gt;=1)</formula>
    </cfRule>
  </conditionalFormatting>
  <conditionalFormatting sqref="F79:F80">
    <cfRule type="expression" dxfId="3372" priority="97">
      <formula>COUNTIF(F79,"*"&amp;TEXT($J$10,"@")&amp;"*")=1</formula>
    </cfRule>
  </conditionalFormatting>
  <conditionalFormatting sqref="F84:F85">
    <cfRule type="expression" dxfId="3371" priority="316">
      <formula>COUNTIF(F84,"*"&amp;TEXT($I$10,"@")&amp;"*")=1</formula>
    </cfRule>
  </conditionalFormatting>
  <conditionalFormatting sqref="F93">
    <cfRule type="expression" dxfId="3370" priority="205">
      <formula>COUNTIF($I$10:$M$10,"乳")&gt;=1</formula>
    </cfRule>
  </conditionalFormatting>
  <conditionalFormatting sqref="F94">
    <cfRule type="expression" dxfId="3369" priority="544">
      <formula>COUNTIF(F94,"*乳化剤*")&gt;=1</formula>
    </cfRule>
  </conditionalFormatting>
  <conditionalFormatting sqref="F95">
    <cfRule type="expression" dxfId="3368" priority="295">
      <formula>COUNTIF(F95,"*"&amp;TEXT($J$10,"@")&amp;"*")=1</formula>
    </cfRule>
  </conditionalFormatting>
  <conditionalFormatting sqref="F95:F100">
    <cfRule type="expression" dxfId="3367" priority="296">
      <formula>COUNTIF(F95,"*"&amp;TEXT($I$10,"@")&amp;"*")=1</formula>
    </cfRule>
    <cfRule type="expression" dxfId="3366" priority="289">
      <formula>COUNTIF(F95,"*"&amp;TEXT($K$11,"@")&amp;"*")=1</formula>
    </cfRule>
    <cfRule type="expression" dxfId="3365" priority="287">
      <formula>COUNTIF(F95,"*"&amp;TEXT($M$11,"@")&amp;"*")=1</formula>
    </cfRule>
    <cfRule type="expression" dxfId="3364" priority="288">
      <formula>COUNTIF(F95,"*"&amp;TEXT($L$11,"@")&amp;"*")=1</formula>
    </cfRule>
    <cfRule type="expression" dxfId="3363" priority="294">
      <formula>COUNTIF(F95,"*"&amp;TEXT($K$10,"@")&amp;"*")=1</formula>
    </cfRule>
    <cfRule type="expression" dxfId="3362" priority="293">
      <formula>COUNTIF(F95,"*"&amp;TEXT($L$10,"@")&amp;"*")=1</formula>
    </cfRule>
    <cfRule type="expression" dxfId="3361" priority="292">
      <formula>COUNTIF(F95,"*"&amp;TEXT($M$10,"@")&amp;"*")=1</formula>
    </cfRule>
    <cfRule type="expression" dxfId="3360" priority="291">
      <formula>COUNTIF(F95,"*"&amp;TEXT($I$11,"@")&amp;"*")=1</formula>
    </cfRule>
    <cfRule type="expression" dxfId="3359" priority="290">
      <formula>COUNTIF(F95,"*"&amp;TEXT($J$11,"@")&amp;"*")=1</formula>
    </cfRule>
  </conditionalFormatting>
  <conditionalFormatting sqref="F96">
    <cfRule type="expression" dxfId="3358" priority="3">
      <formula>OR(COUNTIF($I$10:$M$10,"乳")&gt;=1,COUNTIF($I$10:$M$10,"大豆")&gt;=1)</formula>
    </cfRule>
  </conditionalFormatting>
  <conditionalFormatting sqref="F97:F100">
    <cfRule type="expression" dxfId="3357" priority="672">
      <formula>COUNTIF(F97,"*"&amp;TEXT($J$10,"@")&amp;"*")=1</formula>
    </cfRule>
  </conditionalFormatting>
  <conditionalFormatting sqref="F102">
    <cfRule type="expression" dxfId="3356" priority="651">
      <formula>OR(COUNTIF($I$10:$M$10,"乳")&gt;=1,COUNTIF($I$10:$M$10,"大豆")&gt;=1)</formula>
    </cfRule>
  </conditionalFormatting>
  <conditionalFormatting sqref="F103:F105">
    <cfRule type="expression" dxfId="3355" priority="243">
      <formula>COUNTIF(F103,"*"&amp;TEXT($J$10,"@")&amp;"*")=1</formula>
    </cfRule>
  </conditionalFormatting>
  <conditionalFormatting sqref="F108">
    <cfRule type="expression" dxfId="3354" priority="643">
      <formula>COUNTIF(F108,"*"&amp;TEXT($K$10,"@")&amp;"*")=1</formula>
    </cfRule>
    <cfRule type="expression" dxfId="3353" priority="645">
      <formula>COUNTIF(F108,"*"&amp;TEXT($I$10,"@")&amp;"*")=1</formula>
    </cfRule>
    <cfRule type="expression" dxfId="3352" priority="638">
      <formula>COUNTIF(F108,"*"&amp;TEXT($K$11,"@")&amp;"*")=1</formula>
    </cfRule>
    <cfRule type="expression" dxfId="3351" priority="637">
      <formula>COUNTIF(F108,"*"&amp;TEXT($L$11,"@")&amp;"*")=1</formula>
    </cfRule>
    <cfRule type="expression" dxfId="3350" priority="636">
      <formula>COUNTIF(F108,"*"&amp;TEXT($M$11,"@")&amp;"*")=1</formula>
    </cfRule>
    <cfRule type="expression" dxfId="3349" priority="644">
      <formula>COUNTIF(F108,"*"&amp;TEXT($J$10,"@")&amp;"*")=1</formula>
    </cfRule>
    <cfRule type="expression" dxfId="3348" priority="639">
      <formula>COUNTIF(F108,"*"&amp;TEXT($J$11,"@")&amp;"*")=1</formula>
    </cfRule>
    <cfRule type="expression" dxfId="3347" priority="640">
      <formula>COUNTIF(F108,"*"&amp;TEXT($I$11,"@")&amp;"*")=1</formula>
    </cfRule>
    <cfRule type="expression" dxfId="3346" priority="641">
      <formula>COUNTIF(F108,"*"&amp;TEXT($M$10,"@")&amp;"*")=1</formula>
    </cfRule>
    <cfRule type="expression" dxfId="3345" priority="642">
      <formula>COUNTIF(F108,"*"&amp;TEXT($L$10,"@")&amp;"*")=1</formula>
    </cfRule>
  </conditionalFormatting>
  <conditionalFormatting sqref="F129:F130">
    <cfRule type="expression" dxfId="3344" priority="575">
      <formula>COUNTIF(F129,"*"&amp;TEXT($M$11,"@")&amp;"*")=1</formula>
    </cfRule>
    <cfRule type="expression" dxfId="3343" priority="576">
      <formula>COUNTIF(F129,"*"&amp;TEXT($L$11,"@")&amp;"*")=1</formula>
    </cfRule>
    <cfRule type="expression" dxfId="3342" priority="577">
      <formula>COUNTIF(F129,"*"&amp;TEXT($K$11,"@")&amp;"*")=1</formula>
    </cfRule>
    <cfRule type="expression" dxfId="3341" priority="578">
      <formula>COUNTIF(F129,"*"&amp;TEXT($J$11,"@")&amp;"*")=1</formula>
    </cfRule>
    <cfRule type="expression" dxfId="3340" priority="579">
      <formula>COUNTIF(F129,"*"&amp;TEXT($I$11,"@")&amp;"*")=1</formula>
    </cfRule>
    <cfRule type="expression" dxfId="3339" priority="580">
      <formula>COUNTIF(F129,"*"&amp;TEXT($M$10,"@")&amp;"*")=1</formula>
    </cfRule>
    <cfRule type="expression" dxfId="3338" priority="584">
      <formula>COUNTIF(F129,"*"&amp;TEXT($I$10,"@")&amp;"*")=1</formula>
    </cfRule>
    <cfRule type="expression" dxfId="3337" priority="583">
      <formula>COUNTIF(F129,"*"&amp;TEXT($J$10,"@")&amp;"*")=1</formula>
    </cfRule>
    <cfRule type="expression" dxfId="3336" priority="582">
      <formula>COUNTIF(F129,"*"&amp;TEXT($K$10,"@")&amp;"*")=1</formula>
    </cfRule>
    <cfRule type="expression" dxfId="3335" priority="581">
      <formula>COUNTIF(F129,"*"&amp;TEXT($L$10,"@")&amp;"*")=1</formula>
    </cfRule>
  </conditionalFormatting>
  <conditionalFormatting sqref="F132:F134">
    <cfRule type="expression" dxfId="3334" priority="604">
      <formula>COUNTIF(F132,"*"&amp;TEXT($I$10,"@")&amp;"*")=1</formula>
    </cfRule>
    <cfRule type="expression" dxfId="3333" priority="603">
      <formula>COUNTIF(F132,"*"&amp;TEXT($J$10,"@")&amp;"*")=1</formula>
    </cfRule>
    <cfRule type="expression" dxfId="3332" priority="602">
      <formula>COUNTIF(F132,"*"&amp;TEXT($K$10,"@")&amp;"*")=1</formula>
    </cfRule>
    <cfRule type="expression" dxfId="3331" priority="601">
      <formula>COUNTIF(F132,"*"&amp;TEXT($L$10,"@")&amp;"*")=1</formula>
    </cfRule>
    <cfRule type="expression" dxfId="3330" priority="600">
      <formula>COUNTIF(F132,"*"&amp;TEXT($M$10,"@")&amp;"*")=1</formula>
    </cfRule>
    <cfRule type="expression" dxfId="3329" priority="599">
      <formula>COUNTIF(F132,"*"&amp;TEXT($I$11,"@")&amp;"*")=1</formula>
    </cfRule>
    <cfRule type="expression" dxfId="3328" priority="597">
      <formula>COUNTIF(F132,"*"&amp;TEXT($K$11,"@")&amp;"*")=1</formula>
    </cfRule>
    <cfRule type="expression" dxfId="3327" priority="596">
      <formula>COUNTIF(F132,"*"&amp;TEXT($L$11,"@")&amp;"*")=1</formula>
    </cfRule>
    <cfRule type="expression" dxfId="3326" priority="595">
      <formula>COUNTIF(F132,"*"&amp;TEXT($M$11,"@")&amp;"*")=1</formula>
    </cfRule>
    <cfRule type="expression" dxfId="3325" priority="598">
      <formula>COUNTIF(F132,"*"&amp;TEXT($J$11,"@")&amp;"*")=1</formula>
    </cfRule>
  </conditionalFormatting>
  <conditionalFormatting sqref="F57:G59">
    <cfRule type="expression" dxfId="3324" priority="363">
      <formula>COUNTIF(F57,"*"&amp;TEXT($J$11,"@")&amp;"*")=1</formula>
    </cfRule>
    <cfRule type="expression" dxfId="3323" priority="361">
      <formula>COUNTIF(F57,"*"&amp;TEXT($L$11,"@")&amp;"*")=1</formula>
    </cfRule>
    <cfRule type="expression" dxfId="3322" priority="364">
      <formula>COUNTIF(F57,"*"&amp;TEXT($I$11,"@")&amp;"*")=1</formula>
    </cfRule>
    <cfRule type="expression" dxfId="3321" priority="360">
      <formula>COUNTIF(F57,"*"&amp;TEXT($M$11,"@")&amp;"*")=1</formula>
    </cfRule>
    <cfRule type="expression" dxfId="3320" priority="362">
      <formula>COUNTIF(F57,"*"&amp;TEXT($K$11,"@")&amp;"*")=1</formula>
    </cfRule>
    <cfRule type="expression" dxfId="3319" priority="367">
      <formula>COUNTIF(F57,"*"&amp;TEXT($K$10,"@")&amp;"*")=1</formula>
    </cfRule>
    <cfRule type="expression" dxfId="3318" priority="365">
      <formula>COUNTIF(F57,"*"&amp;TEXT($M$10,"@")&amp;"*")=1</formula>
    </cfRule>
    <cfRule type="expression" dxfId="3317" priority="366">
      <formula>COUNTIF(F57,"*"&amp;TEXT($L$10,"@")&amp;"*")=1</formula>
    </cfRule>
  </conditionalFormatting>
  <conditionalFormatting sqref="F57:G63">
    <cfRule type="expression" dxfId="3316" priority="219">
      <formula>COUNTIF(F57,"*"&amp;TEXT($J$10,"@")&amp;"*")=1</formula>
    </cfRule>
  </conditionalFormatting>
  <conditionalFormatting sqref="F87:G87">
    <cfRule type="expression" dxfId="3315" priority="5">
      <formula>COUNTIF($I$10:$M$10,"さけ")&gt;=1</formula>
    </cfRule>
  </conditionalFormatting>
  <conditionalFormatting sqref="F117:G117">
    <cfRule type="expression" dxfId="3314" priority="533">
      <formula>COUNTIF(F117,"*乳化剤*")&gt;=1</formula>
    </cfRule>
  </conditionalFormatting>
  <conditionalFormatting sqref="G20:G23">
    <cfRule type="expression" dxfId="3313" priority="856">
      <formula>COUNTIF(G20,"*"&amp;TEXT($K$10,"@")&amp;"*")=1</formula>
    </cfRule>
    <cfRule type="expression" dxfId="3312" priority="857">
      <formula>COUNTIF(G20,"*"&amp;TEXT($J$10,"@")&amp;"*")=1</formula>
    </cfRule>
    <cfRule type="expression" dxfId="3311" priority="858">
      <formula>COUNTIF(G20,"*"&amp;TEXT($I$10,"@")&amp;"*")=1</formula>
    </cfRule>
    <cfRule type="expression" dxfId="3310" priority="855">
      <formula>COUNTIF(G20,"*"&amp;TEXT($L$10,"@")&amp;"*")=1</formula>
    </cfRule>
    <cfRule type="expression" dxfId="3309" priority="849">
      <formula>COUNTIF(G20,"*"&amp;TEXT($M$11,"@")&amp;"*")=1</formula>
    </cfRule>
    <cfRule type="expression" dxfId="3308" priority="850">
      <formula>COUNTIF(G20,"*"&amp;TEXT($L$11,"@")&amp;"*")=1</formula>
    </cfRule>
    <cfRule type="expression" dxfId="3307" priority="851">
      <formula>COUNTIF(G20,"*"&amp;TEXT($K$11,"@")&amp;"*")=1</formula>
    </cfRule>
    <cfRule type="expression" dxfId="3306" priority="852">
      <formula>COUNTIF(G20,"*"&amp;TEXT($J$11,"@")&amp;"*")=1</formula>
    </cfRule>
    <cfRule type="expression" dxfId="3305" priority="853">
      <formula>COUNTIF(G20,"*"&amp;TEXT($I$11,"@")&amp;"*")=1</formula>
    </cfRule>
    <cfRule type="expression" dxfId="3304" priority="854">
      <formula>COUNTIF(G20,"*"&amp;TEXT($M$10,"@")&amp;"*")=1</formula>
    </cfRule>
  </conditionalFormatting>
  <conditionalFormatting sqref="G22">
    <cfRule type="expression" dxfId="3303" priority="138">
      <formula>COUNTIF($I$10:$M$11,"*豚*")&gt;=1</formula>
    </cfRule>
  </conditionalFormatting>
  <conditionalFormatting sqref="G28:G54">
    <cfRule type="expression" dxfId="3302" priority="417">
      <formula>COUNTIF(G28,"*"&amp;TEXT($M$11,"@")&amp;"*")=1</formula>
    </cfRule>
    <cfRule type="expression" dxfId="3301" priority="425">
      <formula>COUNTIF(G28,"*"&amp;TEXT($J$10,"@")&amp;"*")=1</formula>
    </cfRule>
    <cfRule type="expression" dxfId="3300" priority="424">
      <formula>COUNTIF(G28,"*"&amp;TEXT($K$10,"@")&amp;"*")=1</formula>
    </cfRule>
    <cfRule type="expression" dxfId="3299" priority="423">
      <formula>COUNTIF(G28,"*"&amp;TEXT($L$10,"@")&amp;"*")=1</formula>
    </cfRule>
    <cfRule type="expression" dxfId="3298" priority="422">
      <formula>COUNTIF(G28,"*"&amp;TEXT($M$10,"@")&amp;"*")=1</formula>
    </cfRule>
    <cfRule type="expression" dxfId="3297" priority="421">
      <formula>COUNTIF(G28,"*"&amp;TEXT($I$11,"@")&amp;"*")=1</formula>
    </cfRule>
    <cfRule type="expression" dxfId="3296" priority="420">
      <formula>COUNTIF(G28,"*"&amp;TEXT($J$11,"@")&amp;"*")=1</formula>
    </cfRule>
    <cfRule type="expression" dxfId="3295" priority="418">
      <formula>COUNTIF(G28,"*"&amp;TEXT($L$11,"@")&amp;"*")=1</formula>
    </cfRule>
    <cfRule type="expression" dxfId="3294" priority="419">
      <formula>COUNTIF(G28,"*"&amp;TEXT($K$11,"@")&amp;"*")=1</formula>
    </cfRule>
  </conditionalFormatting>
  <conditionalFormatting sqref="G28:G55">
    <cfRule type="expression" dxfId="3293" priority="426">
      <formula>COUNTIF(G28,"*"&amp;TEXT($I$10,"@")&amp;"*")=1</formula>
    </cfRule>
  </conditionalFormatting>
  <conditionalFormatting sqref="G66:G72">
    <cfRule type="expression" dxfId="3292" priority="321">
      <formula>COUNTIF(G66,"*"&amp;TEXT($K$11,"@")&amp;"*")=1</formula>
    </cfRule>
    <cfRule type="expression" dxfId="3291" priority="326">
      <formula>COUNTIF(G66,"*"&amp;TEXT($K$10,"@")&amp;"*")=1</formula>
    </cfRule>
    <cfRule type="expression" dxfId="3290" priority="327">
      <formula>COUNTIF(G66,"*"&amp;TEXT($J$10,"@")&amp;"*")=1</formula>
    </cfRule>
    <cfRule type="expression" dxfId="3289" priority="320">
      <formula>COUNTIF(G66,"*"&amp;TEXT($L$11,"@")&amp;"*")=1</formula>
    </cfRule>
    <cfRule type="expression" dxfId="3288" priority="319">
      <formula>COUNTIF(G66,"*"&amp;TEXT($M$11,"@")&amp;"*")=1</formula>
    </cfRule>
    <cfRule type="expression" dxfId="3287" priority="328">
      <formula>COUNTIF(G66,"*"&amp;TEXT($I$10,"@")&amp;"*")=1</formula>
    </cfRule>
    <cfRule type="expression" dxfId="3286" priority="325">
      <formula>COUNTIF(G66,"*"&amp;TEXT($L$10,"@")&amp;"*")=1</formula>
    </cfRule>
    <cfRule type="expression" dxfId="3285" priority="324">
      <formula>COUNTIF(G66,"*"&amp;TEXT($M$10,"@")&amp;"*")=1</formula>
    </cfRule>
    <cfRule type="expression" dxfId="3284" priority="323">
      <formula>COUNTIF(G66,"*"&amp;TEXT($I$11,"@")&amp;"*")=1</formula>
    </cfRule>
    <cfRule type="expression" dxfId="3283" priority="322">
      <formula>COUNTIF(G66,"*"&amp;TEXT($J$11,"@")&amp;"*")=1</formula>
    </cfRule>
  </conditionalFormatting>
  <conditionalFormatting sqref="G81:G84">
    <cfRule type="expression" dxfId="3282" priority="65">
      <formula>COUNTIF(G81,"*"&amp;TEXT($J$10,"@")&amp;"*")=1</formula>
    </cfRule>
    <cfRule type="expression" dxfId="3281" priority="64">
      <formula>COUNTIF(G81,"*"&amp;TEXT($K$10,"@")&amp;"*")=1</formula>
    </cfRule>
    <cfRule type="expression" dxfId="3280" priority="63">
      <formula>COUNTIF(G81,"*"&amp;TEXT($L$10,"@")&amp;"*")=1</formula>
    </cfRule>
    <cfRule type="expression" dxfId="3279" priority="62">
      <formula>COUNTIF(G81,"*"&amp;TEXT($M$10,"@")&amp;"*")=1</formula>
    </cfRule>
    <cfRule type="expression" dxfId="3278" priority="66">
      <formula>COUNTIF(G81,"*"&amp;TEXT($I$10,"@")&amp;"*")=1</formula>
    </cfRule>
    <cfRule type="expression" dxfId="3277" priority="60">
      <formula>COUNTIF(G81,"*"&amp;TEXT($J$11,"@")&amp;"*")=1</formula>
    </cfRule>
    <cfRule type="expression" dxfId="3276" priority="59">
      <formula>COUNTIF(G81,"*"&amp;TEXT($K$11,"@")&amp;"*")=1</formula>
    </cfRule>
    <cfRule type="expression" dxfId="3275" priority="58">
      <formula>COUNTIF(G81,"*"&amp;TEXT($L$11,"@")&amp;"*")=1</formula>
    </cfRule>
    <cfRule type="expression" dxfId="3274" priority="57">
      <formula>COUNTIF(G81,"*"&amp;TEXT($M$11,"@")&amp;"*")=1</formula>
    </cfRule>
    <cfRule type="expression" dxfId="3273" priority="61">
      <formula>COUNTIF(G81,"*"&amp;TEXT($I$11,"@")&amp;"*")=1</formula>
    </cfRule>
  </conditionalFormatting>
  <conditionalFormatting sqref="G91">
    <cfRule type="expression" dxfId="3272" priority="4">
      <formula>OR(COUNTIF($I$10:$M$10,"乳")&gt;=1,COUNTIF($I$10:$M$10,"大豆")&gt;=1)</formula>
    </cfRule>
  </conditionalFormatting>
  <conditionalFormatting sqref="G92:G94">
    <cfRule type="expression" dxfId="3271" priority="683">
      <formula>COUNTIF(G92,"*"&amp;TEXT($J$10,"@")&amp;"*")=1</formula>
    </cfRule>
  </conditionalFormatting>
  <conditionalFormatting sqref="G96:G97">
    <cfRule type="expression" dxfId="3270" priority="681">
      <formula>COUNTIF(G96,"*"&amp;TEXT($J$10,"@")&amp;"*")=1</formula>
    </cfRule>
    <cfRule type="expression" dxfId="3269" priority="682">
      <formula>COUNTIF(G96,"*"&amp;TEXT($I$10,"@")&amp;"*")=1</formula>
    </cfRule>
    <cfRule type="expression" dxfId="3268" priority="675">
      <formula>COUNTIF(G96,"*"&amp;TEXT($K$11,"@")&amp;"*")=1</formula>
    </cfRule>
    <cfRule type="expression" dxfId="3267" priority="673">
      <formula>COUNTIF(G96,"*"&amp;TEXT($M$11,"@")&amp;"*")=1</formula>
    </cfRule>
    <cfRule type="expression" dxfId="3266" priority="674">
      <formula>COUNTIF(G96,"*"&amp;TEXT($L$11,"@")&amp;"*")=1</formula>
    </cfRule>
    <cfRule type="expression" dxfId="3265" priority="676">
      <formula>COUNTIF(G96,"*"&amp;TEXT($J$11,"@")&amp;"*")=1</formula>
    </cfRule>
    <cfRule type="expression" dxfId="3264" priority="677">
      <formula>COUNTIF(G96,"*"&amp;TEXT($I$11,"@")&amp;"*")=1</formula>
    </cfRule>
    <cfRule type="expression" dxfId="3263" priority="678">
      <formula>COUNTIF(G96,"*"&amp;TEXT($M$10,"@")&amp;"*")=1</formula>
    </cfRule>
    <cfRule type="expression" dxfId="3262" priority="679">
      <formula>COUNTIF(G96,"*"&amp;TEXT($L$10,"@")&amp;"*")=1</formula>
    </cfRule>
    <cfRule type="expression" dxfId="3261" priority="680">
      <formula>COUNTIF(G96,"*"&amp;TEXT($K$10,"@")&amp;"*")=1</formula>
    </cfRule>
  </conditionalFormatting>
  <conditionalFormatting sqref="G99">
    <cfRule type="expression" dxfId="3260" priority="556">
      <formula>G99="乳化剤"</formula>
    </cfRule>
  </conditionalFormatting>
  <conditionalFormatting sqref="G99:G100">
    <cfRule type="expression" dxfId="3259" priority="557">
      <formula>COUNTIF(G99,"*"&amp;TEXT($M$11,"@")&amp;"*")=1</formula>
    </cfRule>
    <cfRule type="expression" dxfId="3258" priority="558">
      <formula>COUNTIF(G99,"*"&amp;TEXT($L$11,"@")&amp;"*")=1</formula>
    </cfRule>
    <cfRule type="expression" dxfId="3257" priority="559">
      <formula>COUNTIF(G99,"*"&amp;TEXT($K$11,"@")&amp;"*")=1</formula>
    </cfRule>
    <cfRule type="expression" dxfId="3256" priority="560">
      <formula>COUNTIF(G99,"*"&amp;TEXT($J$11,"@")&amp;"*")=1</formula>
    </cfRule>
    <cfRule type="expression" dxfId="3255" priority="561">
      <formula>COUNTIF(G99,"*"&amp;TEXT($I$11,"@")&amp;"*")=1</formula>
    </cfRule>
    <cfRule type="expression" dxfId="3254" priority="562">
      <formula>COUNTIF(G99,"*"&amp;TEXT($M$10,"@")&amp;"*")=1</formula>
    </cfRule>
    <cfRule type="expression" dxfId="3253" priority="563">
      <formula>COUNTIF(G99,"*"&amp;TEXT($L$10,"@")&amp;"*")=1</formula>
    </cfRule>
    <cfRule type="expression" dxfId="3252" priority="564">
      <formula>COUNTIF(G99,"*"&amp;TEXT($K$10,"@")&amp;"*")=1</formula>
    </cfRule>
    <cfRule type="expression" dxfId="3251" priority="565">
      <formula>COUNTIF(G99,"*"&amp;TEXT($J$10,"@")&amp;"*")=1</formula>
    </cfRule>
    <cfRule type="expression" dxfId="3250" priority="566">
      <formula>COUNTIF(G99,"*"&amp;TEXT($I$10,"@")&amp;"*")=1</formula>
    </cfRule>
  </conditionalFormatting>
  <conditionalFormatting sqref="G101:G103">
    <cfRule type="expression" dxfId="3249" priority="257">
      <formula>COUNTIF(G101,"*"&amp;TEXT($M$11,"@")&amp;"*")=1</formula>
    </cfRule>
    <cfRule type="expression" dxfId="3248" priority="266">
      <formula>COUNTIF(G101,"*"&amp;TEXT($I$10,"@")&amp;"*")=1</formula>
    </cfRule>
    <cfRule type="expression" dxfId="3247" priority="263">
      <formula>COUNTIF(G101,"*"&amp;TEXT($L$10,"@")&amp;"*")=1</formula>
    </cfRule>
    <cfRule type="expression" dxfId="3246" priority="264">
      <formula>COUNTIF(G101,"*"&amp;TEXT($K$10,"@")&amp;"*")=1</formula>
    </cfRule>
    <cfRule type="expression" dxfId="3245" priority="262">
      <formula>COUNTIF(G101,"*"&amp;TEXT($M$10,"@")&amp;"*")=1</formula>
    </cfRule>
    <cfRule type="expression" dxfId="3244" priority="258">
      <formula>COUNTIF(G101,"*"&amp;TEXT($L$11,"@")&amp;"*")=1</formula>
    </cfRule>
    <cfRule type="expression" dxfId="3243" priority="259">
      <formula>COUNTIF(G101,"*"&amp;TEXT($K$11,"@")&amp;"*")=1</formula>
    </cfRule>
    <cfRule type="expression" dxfId="3242" priority="261">
      <formula>COUNTIF(G101,"*"&amp;TEXT($I$11,"@")&amp;"*")=1</formula>
    </cfRule>
    <cfRule type="expression" dxfId="3241" priority="260">
      <formula>COUNTIF(G101,"*"&amp;TEXT($J$11,"@")&amp;"*")=1</formula>
    </cfRule>
    <cfRule type="expression" dxfId="3240" priority="265">
      <formula>COUNTIF(G101,"*"&amp;TEXT($J$10,"@")&amp;"*")=1</formula>
    </cfRule>
  </conditionalFormatting>
  <conditionalFormatting sqref="G105">
    <cfRule type="expression" dxfId="3239" priority="245">
      <formula>COUNTIF(G105,"*"&amp;TEXT($J$10,"@")&amp;"*")=1</formula>
    </cfRule>
  </conditionalFormatting>
  <conditionalFormatting sqref="G108:G117">
    <cfRule type="expression" dxfId="3238" priority="44">
      <formula>COUNTIF(G108,"*"&amp;TEXT($I$10,"@")&amp;"*")=1</formula>
    </cfRule>
    <cfRule type="expression" dxfId="3237" priority="38">
      <formula>COUNTIF(G108,"*"&amp;TEXT($J$11,"@")&amp;"*")=1</formula>
    </cfRule>
    <cfRule type="expression" dxfId="3236" priority="40">
      <formula>COUNTIF(G108,"*"&amp;TEXT($M$10,"@")&amp;"*")=1</formula>
    </cfRule>
    <cfRule type="expression" dxfId="3235" priority="39">
      <formula>COUNTIF(G108,"*"&amp;TEXT($I$11,"@")&amp;"*")=1</formula>
    </cfRule>
    <cfRule type="expression" dxfId="3234" priority="37">
      <formula>COUNTIF(G108,"*"&amp;TEXT($K$11,"@")&amp;"*")=1</formula>
    </cfRule>
    <cfRule type="expression" dxfId="3233" priority="36">
      <formula>COUNTIF(G108,"*"&amp;TEXT($L$11,"@")&amp;"*")=1</formula>
    </cfRule>
    <cfRule type="expression" dxfId="3232" priority="35">
      <formula>COUNTIF(G108,"*"&amp;TEXT($M$11,"@")&amp;"*")=1</formula>
    </cfRule>
    <cfRule type="expression" dxfId="3231" priority="41">
      <formula>COUNTIF(G108,"*"&amp;TEXT($L$10,"@")&amp;"*")=1</formula>
    </cfRule>
    <cfRule type="expression" dxfId="3230" priority="42">
      <formula>COUNTIF(G108,"*"&amp;TEXT($K$10,"@")&amp;"*")=1</formula>
    </cfRule>
  </conditionalFormatting>
  <conditionalFormatting sqref="G108:G120">
    <cfRule type="expression" dxfId="3229" priority="43">
      <formula>COUNTIF(G108,"*"&amp;TEXT($J$10,"@")&amp;"*")=1</formula>
    </cfRule>
  </conditionalFormatting>
  <conditionalFormatting sqref="G117">
    <cfRule type="expression" dxfId="3228" priority="34">
      <formula>AND(COUNTIF($I$10:$M$10,"乳")&gt;=1,$G$117="乳化剤")</formula>
    </cfRule>
  </conditionalFormatting>
  <conditionalFormatting sqref="G118:G121">
    <cfRule type="expression" dxfId="3227" priority="149">
      <formula>COUNTIF(G118,"*"&amp;TEXT($L$10,"@")&amp;"*")=1</formula>
    </cfRule>
    <cfRule type="expression" dxfId="3226" priority="148">
      <formula>COUNTIF(G118,"*"&amp;TEXT($M$10,"@")&amp;"*")=1</formula>
    </cfRule>
    <cfRule type="expression" dxfId="3225" priority="151">
      <formula>COUNTIF(G118,"*"&amp;TEXT($I$10,"@")&amp;"*")=1</formula>
    </cfRule>
    <cfRule type="expression" dxfId="3224" priority="145">
      <formula>COUNTIF(G118,"*"&amp;TEXT($K$11,"@")&amp;"*")=1</formula>
    </cfRule>
    <cfRule type="expression" dxfId="3223" priority="144">
      <formula>COUNTIF(G118,"*"&amp;TEXT($L$11,"@")&amp;"*")=1</formula>
    </cfRule>
    <cfRule type="expression" dxfId="3222" priority="143">
      <formula>COUNTIF(G118,"*"&amp;TEXT($M$11,"@")&amp;"*")=1</formula>
    </cfRule>
    <cfRule type="expression" dxfId="3221" priority="146">
      <formula>COUNTIF(G118,"*"&amp;TEXT($J$11,"@")&amp;"*")=1</formula>
    </cfRule>
    <cfRule type="expression" dxfId="3220" priority="150">
      <formula>COUNTIF(G118,"*"&amp;TEXT($K$10,"@")&amp;"*")=1</formula>
    </cfRule>
    <cfRule type="expression" dxfId="3219" priority="147">
      <formula>COUNTIF(G118,"*"&amp;TEXT($I$11,"@")&amp;"*")=1</formula>
    </cfRule>
  </conditionalFormatting>
  <conditionalFormatting sqref="G121">
    <cfRule type="expression" dxfId="3218" priority="142">
      <formula>$H$132&gt;=1</formula>
    </cfRule>
  </conditionalFormatting>
  <conditionalFormatting sqref="G122">
    <cfRule type="expression" dxfId="3217" priority="605">
      <formula>COUNTIF(G122,"*"&amp;TEXT($J$10,"@")&amp;"*")=1</formula>
    </cfRule>
  </conditionalFormatting>
  <conditionalFormatting sqref="G122:G134">
    <cfRule type="expression" dxfId="3216" priority="161">
      <formula>COUNTIF(G122,"*"&amp;TEXT($I$10,"@")&amp;"*")=1</formula>
    </cfRule>
  </conditionalFormatting>
  <conditionalFormatting sqref="G124:G134">
    <cfRule type="expression" dxfId="3215" priority="574">
      <formula>COUNTIF(G124,"*"&amp;TEXT($J$10,"@")&amp;"*")=1</formula>
    </cfRule>
  </conditionalFormatting>
  <conditionalFormatting sqref="G129">
    <cfRule type="expression" dxfId="3214" priority="7">
      <formula>OR(COUNTIF($I$10:$M$10,"小麦")&gt;=1,COUNTIF($I$10:$M$10,"大豆")&gt;=1)</formula>
    </cfRule>
  </conditionalFormatting>
  <dataValidations count="4">
    <dataValidation type="list" allowBlank="1" showInputMessage="1" showErrorMessage="1" sqref="E13" xr:uid="{38A2E23C-7504-4B52-8D39-C54BBB0B83A9}">
      <formula1>"あり,なし"</formula1>
    </dataValidation>
    <dataValidation type="custom" showInputMessage="1" showErrorMessage="1" error="アレルゲンの食品名が「28 その他」になっていないので記入できません。" sqref="D11:G11" xr:uid="{6C16083D-F418-4ECA-9224-1B7334EA132A}">
      <formula1>D$10="29 その他"</formula1>
    </dataValidation>
    <dataValidation type="custom" showErrorMessage="1" error="アレルゲンの食品名が「28 その他」になっていないので記入できません。" sqref="C11" xr:uid="{43A1D6B1-D8B5-4D51-90D5-E270F5ED1F0C}">
      <formula1>C$10="29 その他"</formula1>
    </dataValidation>
    <dataValidation type="list" allowBlank="1" showInputMessage="1" showErrorMessage="1" sqref="C10:G10" xr:uid="{7D7A3918-73ED-45E4-BFBE-1E61DF52A22D}">
      <formula1>"1 卵,2 乳,3 小麦,4 えび,5 かに,6 落花生,7 そば,8 あわび,9 いか,10 いくら,11 オレンジ,12 カシューナッツ,13 キウイフルーツ,14 牛肉,15 くるみ,16 ごま,17 さけ,18 さば,19 大豆,20 鶏肉,21 バナナ,22 豚肉,23 まつたけ,24 もも,25 やまいも,26 りんご,27 ゼラチン,28 アーモンド,29 その他"</formula1>
    </dataValidation>
  </dataValidations>
  <printOptions horizontalCentered="1"/>
  <pageMargins left="0.63" right="0.65" top="0.4" bottom="0.28999999999999998" header="0.31496062992125984" footer="0.21"/>
  <pageSetup paperSize="9" scale="70" orientation="portrait" r:id="rId1"/>
  <rowBreaks count="1" manualBreakCount="1">
    <brk id="59"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29"/>
  <sheetViews>
    <sheetView workbookViewId="0">
      <selection activeCell="B3" sqref="B3"/>
    </sheetView>
  </sheetViews>
  <sheetFormatPr defaultRowHeight="13.5" x14ac:dyDescent="0.15"/>
  <cols>
    <col min="1" max="1" width="3.5" customWidth="1"/>
    <col min="2" max="2" width="16.375" customWidth="1"/>
  </cols>
  <sheetData>
    <row r="2" spans="1:2" x14ac:dyDescent="0.15">
      <c r="A2">
        <v>1</v>
      </c>
      <c r="B2" t="s">
        <v>0</v>
      </c>
    </row>
    <row r="3" spans="1:2" x14ac:dyDescent="0.15">
      <c r="A3">
        <v>2</v>
      </c>
      <c r="B3" t="s">
        <v>1</v>
      </c>
    </row>
    <row r="4" spans="1:2" x14ac:dyDescent="0.15">
      <c r="A4">
        <v>3</v>
      </c>
      <c r="B4" t="s">
        <v>2</v>
      </c>
    </row>
    <row r="5" spans="1:2" x14ac:dyDescent="0.15">
      <c r="A5">
        <v>4</v>
      </c>
      <c r="B5" t="s">
        <v>3</v>
      </c>
    </row>
    <row r="6" spans="1:2" x14ac:dyDescent="0.15">
      <c r="A6">
        <v>5</v>
      </c>
      <c r="B6" t="s">
        <v>4</v>
      </c>
    </row>
    <row r="7" spans="1:2" x14ac:dyDescent="0.15">
      <c r="A7">
        <v>6</v>
      </c>
      <c r="B7" t="s">
        <v>5</v>
      </c>
    </row>
    <row r="8" spans="1:2" x14ac:dyDescent="0.15">
      <c r="A8">
        <v>7</v>
      </c>
      <c r="B8" t="s">
        <v>6</v>
      </c>
    </row>
    <row r="9" spans="1:2" x14ac:dyDescent="0.15">
      <c r="A9">
        <v>8</v>
      </c>
      <c r="B9" t="s">
        <v>7</v>
      </c>
    </row>
    <row r="10" spans="1:2" x14ac:dyDescent="0.15">
      <c r="A10">
        <v>9</v>
      </c>
      <c r="B10" t="s">
        <v>8</v>
      </c>
    </row>
    <row r="11" spans="1:2" x14ac:dyDescent="0.15">
      <c r="A11">
        <v>10</v>
      </c>
      <c r="B11" t="s">
        <v>9</v>
      </c>
    </row>
    <row r="12" spans="1:2" x14ac:dyDescent="0.15">
      <c r="A12">
        <v>11</v>
      </c>
      <c r="B12" t="s">
        <v>10</v>
      </c>
    </row>
    <row r="13" spans="1:2" x14ac:dyDescent="0.15">
      <c r="A13">
        <v>12</v>
      </c>
      <c r="B13" t="s">
        <v>11</v>
      </c>
    </row>
    <row r="14" spans="1:2" x14ac:dyDescent="0.15">
      <c r="A14">
        <v>13</v>
      </c>
      <c r="B14" t="s">
        <v>12</v>
      </c>
    </row>
    <row r="15" spans="1:2" x14ac:dyDescent="0.15">
      <c r="A15">
        <v>14</v>
      </c>
      <c r="B15" t="s">
        <v>13</v>
      </c>
    </row>
    <row r="16" spans="1:2" x14ac:dyDescent="0.15">
      <c r="A16">
        <v>15</v>
      </c>
      <c r="B16" t="s">
        <v>14</v>
      </c>
    </row>
    <row r="17" spans="1:2" x14ac:dyDescent="0.15">
      <c r="A17">
        <v>16</v>
      </c>
      <c r="B17" t="s">
        <v>15</v>
      </c>
    </row>
    <row r="18" spans="1:2" x14ac:dyDescent="0.15">
      <c r="A18">
        <v>17</v>
      </c>
      <c r="B18" t="s">
        <v>16</v>
      </c>
    </row>
    <row r="19" spans="1:2" x14ac:dyDescent="0.15">
      <c r="A19">
        <v>18</v>
      </c>
      <c r="B19" t="s">
        <v>17</v>
      </c>
    </row>
    <row r="20" spans="1:2" x14ac:dyDescent="0.15">
      <c r="A20">
        <v>19</v>
      </c>
      <c r="B20" t="s">
        <v>18</v>
      </c>
    </row>
    <row r="21" spans="1:2" x14ac:dyDescent="0.15">
      <c r="A21">
        <v>20</v>
      </c>
      <c r="B21" t="s">
        <v>19</v>
      </c>
    </row>
    <row r="22" spans="1:2" x14ac:dyDescent="0.15">
      <c r="A22">
        <v>21</v>
      </c>
      <c r="B22" t="s">
        <v>20</v>
      </c>
    </row>
    <row r="23" spans="1:2" x14ac:dyDescent="0.15">
      <c r="A23">
        <v>22</v>
      </c>
      <c r="B23" t="s">
        <v>21</v>
      </c>
    </row>
    <row r="24" spans="1:2" x14ac:dyDescent="0.15">
      <c r="A24">
        <v>23</v>
      </c>
      <c r="B24" t="s">
        <v>22</v>
      </c>
    </row>
    <row r="25" spans="1:2" x14ac:dyDescent="0.15">
      <c r="A25">
        <v>24</v>
      </c>
      <c r="B25" t="s">
        <v>23</v>
      </c>
    </row>
    <row r="26" spans="1:2" x14ac:dyDescent="0.15">
      <c r="A26">
        <v>25</v>
      </c>
      <c r="B26" t="s">
        <v>24</v>
      </c>
    </row>
    <row r="27" spans="1:2" x14ac:dyDescent="0.15">
      <c r="A27">
        <v>26</v>
      </c>
      <c r="B27" t="s">
        <v>25</v>
      </c>
    </row>
    <row r="28" spans="1:2" x14ac:dyDescent="0.15">
      <c r="A28">
        <v>27</v>
      </c>
      <c r="B28" t="s">
        <v>26</v>
      </c>
    </row>
    <row r="29" spans="1:2" x14ac:dyDescent="0.15">
      <c r="A29">
        <v>28</v>
      </c>
      <c r="B29" t="s">
        <v>31</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確認シート（野炊）</vt:lpstr>
      <vt:lpstr>R7記入例</vt:lpstr>
      <vt:lpstr>Sheet5</vt:lpstr>
      <vt:lpstr>'R7記入例'!Print_Area</vt:lpstr>
      <vt:lpstr>'確認シート（野炊）'!Print_Area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椿野　理恵子</dc:creator>
  <cp:lastModifiedBy>山本　雅裕</cp:lastModifiedBy>
  <cp:lastPrinted>2025-02-25T04:21:29Z</cp:lastPrinted>
  <dcterms:created xsi:type="dcterms:W3CDTF">2020-02-21T05:50:58Z</dcterms:created>
  <dcterms:modified xsi:type="dcterms:W3CDTF">2025-02-27T01:16:23Z</dcterms:modified>
</cp:coreProperties>
</file>