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b23z0015\指導課\Ｒ８年度\Ｒ８-03 利用の手引き　他\01_ガイドブック（自然学校用）\02_完成_自然学校用\提出書類\"/>
    </mc:Choice>
  </mc:AlternateContent>
  <xr:revisionPtr revIDLastSave="0" documentId="13_ncr:1_{5BD2B463-9D4A-4232-B0AA-7FA0B5B03723}" xr6:coauthVersionLast="47" xr6:coauthVersionMax="47" xr10:uidLastSave="{00000000-0000-0000-0000-000000000000}"/>
  <bookViews>
    <workbookView xWindow="28680" yWindow="-75" windowWidth="29040" windowHeight="15720" tabRatio="814" xr2:uid="{00000000-000D-0000-FFFF-FFFF00000000}"/>
  </bookViews>
  <sheets>
    <sheet name="（別紙②）活動材料注文書" sheetId="7" r:id="rId1"/>
    <sheet name="（別紙②）活動材料注文書 (記入例)" sheetId="9" r:id="rId2"/>
    <sheet name="（別紙③）シーツ使用申込書" sheetId="5" r:id="rId3"/>
    <sheet name="（別紙③）シーツ使用申込書 (記入例)" sheetId="10" r:id="rId4"/>
    <sheet name="（別紙④）備品等貸出カード" sheetId="6" r:id="rId5"/>
    <sheet name="（別紙④）備品等貸出カード (記入例)" sheetId="11" r:id="rId6"/>
  </sheets>
  <externalReferences>
    <externalReference r:id="rId7"/>
  </externalReferences>
  <definedNames>
    <definedName name="_xlnm.Print_Area" localSheetId="0">'（別紙②）活動材料注文書'!$A$1:$J$39</definedName>
    <definedName name="_xlnm.Print_Area" localSheetId="1">'（別紙②）活動材料注文書 (記入例)'!$A$1:$J$39</definedName>
    <definedName name="_xlnm.Print_Area" localSheetId="2">'（別紙③）シーツ使用申込書'!$A$1:$N$27</definedName>
    <definedName name="_xlnm.Print_Area" localSheetId="3">'（別紙③）シーツ使用申込書 (記入例)'!$A$1:$N$26</definedName>
    <definedName name="_xlnm.Print_Area" localSheetId="4">'（別紙④）備品等貸出カード'!$A$1:$N$36</definedName>
    <definedName name="_xlnm.Print_Area" localSheetId="5">'（別紙④）備品等貸出カード (記入例)'!$A$1:$N$36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C6" i="11"/>
  <c r="K22" i="10"/>
  <c r="I18" i="10"/>
  <c r="O21" i="10" s="1"/>
  <c r="L4" i="10"/>
  <c r="B4" i="10"/>
  <c r="G29" i="9"/>
  <c r="G28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I3" i="9"/>
  <c r="C3" i="9"/>
  <c r="C15" i="5" l="1"/>
  <c r="I18" i="5"/>
  <c r="O21" i="5" s="1"/>
  <c r="K22" i="5"/>
  <c r="I23" i="5" s="1"/>
  <c r="K21" i="5"/>
  <c r="G20" i="7"/>
  <c r="G21" i="7"/>
  <c r="G22" i="7"/>
  <c r="G23" i="7"/>
  <c r="G24" i="7"/>
  <c r="G25" i="7"/>
  <c r="G26" i="7"/>
  <c r="G27" i="7"/>
  <c r="G28" i="7"/>
  <c r="G29" i="7"/>
  <c r="G19" i="7"/>
  <c r="G18" i="7"/>
  <c r="G14" i="7"/>
  <c r="G15" i="7"/>
  <c r="G16" i="7"/>
  <c r="G17" i="7"/>
  <c r="G13" i="7"/>
  <c r="G8" i="7"/>
  <c r="G9" i="7"/>
  <c r="G10" i="7"/>
  <c r="G11" i="7"/>
  <c r="G12" i="7"/>
  <c r="G7" i="7"/>
</calcChain>
</file>

<file path=xl/sharedStrings.xml><?xml version="1.0" encoding="utf-8"?>
<sst xmlns="http://schemas.openxmlformats.org/spreadsheetml/2006/main" count="439" uniqueCount="131">
  <si>
    <t>自然観察館</t>
    <rPh sb="0" eb="2">
      <t>シゼン</t>
    </rPh>
    <rPh sb="2" eb="4">
      <t>カンサツ</t>
    </rPh>
    <rPh sb="4" eb="5">
      <t>カン</t>
    </rPh>
    <phoneticPr fontId="2"/>
  </si>
  <si>
    <t>　　 ＴＥＬ　０７９－６７６－４７７８　　　　ＦＡＸ　０７９－６７６－４７７７</t>
    <phoneticPr fontId="2"/>
  </si>
  <si>
    <t>品名</t>
    <rPh sb="0" eb="2">
      <t>ヒンメイ</t>
    </rPh>
    <phoneticPr fontId="2"/>
  </si>
  <si>
    <t>形状等</t>
    <rPh sb="0" eb="2">
      <t>ケイジョウ</t>
    </rPh>
    <rPh sb="2" eb="3">
      <t>トウ</t>
    </rPh>
    <phoneticPr fontId="2"/>
  </si>
  <si>
    <t>金額</t>
    <rPh sb="0" eb="2">
      <t>キンガク</t>
    </rPh>
    <phoneticPr fontId="2"/>
  </si>
  <si>
    <t>配達日時</t>
    <rPh sb="0" eb="2">
      <t>ハイタツ</t>
    </rPh>
    <rPh sb="2" eb="4">
      <t>ニチジ</t>
    </rPh>
    <phoneticPr fontId="2"/>
  </si>
  <si>
    <t>配達場所</t>
    <rPh sb="0" eb="2">
      <t>ハイタツ</t>
    </rPh>
    <rPh sb="2" eb="4">
      <t>バショ</t>
    </rPh>
    <phoneticPr fontId="2"/>
  </si>
  <si>
    <t>灯油</t>
    <rPh sb="0" eb="2">
      <t>トウユ</t>
    </rPh>
    <phoneticPr fontId="2"/>
  </si>
  <si>
    <t>薪</t>
    <rPh sb="0" eb="1">
      <t>マキ</t>
    </rPh>
    <phoneticPr fontId="2"/>
  </si>
  <si>
    <t>炭（１箱６㎏）</t>
    <rPh sb="0" eb="1">
      <t>スミ</t>
    </rPh>
    <rPh sb="3" eb="4">
      <t>ハコ</t>
    </rPh>
    <phoneticPr fontId="2"/>
  </si>
  <si>
    <t>(有) こ め や ス ト ア ー 迫 間 厨 房 セ ン タ ー</t>
    <rPh sb="0" eb="3">
      <t>ユウ</t>
    </rPh>
    <rPh sb="18" eb="19">
      <t>サコ</t>
    </rPh>
    <rPh sb="20" eb="21">
      <t>アイダ</t>
    </rPh>
    <rPh sb="22" eb="23">
      <t>クリヤ</t>
    </rPh>
    <rPh sb="24" eb="25">
      <t>フサ</t>
    </rPh>
    <phoneticPr fontId="2"/>
  </si>
  <si>
    <t>ク
ラ
フ
ト
関
係</t>
    <rPh sb="8" eb="9">
      <t>セキ</t>
    </rPh>
    <rPh sb="10" eb="11">
      <t>カカリ</t>
    </rPh>
    <phoneticPr fontId="2"/>
  </si>
  <si>
    <t>数  量</t>
    <rPh sb="0" eb="1">
      <t>カズ</t>
    </rPh>
    <rPh sb="3" eb="4">
      <t>リョウ</t>
    </rPh>
    <phoneticPr fontId="2"/>
  </si>
  <si>
    <t>枚</t>
    <rPh sb="0" eb="1">
      <t>マイ</t>
    </rPh>
    <phoneticPr fontId="2"/>
  </si>
  <si>
    <t>束</t>
    <rPh sb="0" eb="1">
      <t>タバ</t>
    </rPh>
    <phoneticPr fontId="2"/>
  </si>
  <si>
    <t>箱</t>
    <rPh sb="0" eb="1">
      <t>ハコ</t>
    </rPh>
    <phoneticPr fontId="2"/>
  </si>
  <si>
    <t xml:space="preserve"> 月  　日  　時</t>
    <rPh sb="1" eb="2">
      <t>ツキ</t>
    </rPh>
    <rPh sb="5" eb="6">
      <t>ヒ</t>
    </rPh>
    <rPh sb="9" eb="10">
      <t>ジ</t>
    </rPh>
    <phoneticPr fontId="2"/>
  </si>
  <si>
    <t>食
材
等
自
炊
関
係</t>
    <rPh sb="0" eb="1">
      <t>ショク</t>
    </rPh>
    <rPh sb="2" eb="3">
      <t>ザイ</t>
    </rPh>
    <rPh sb="4" eb="5">
      <t>トウ</t>
    </rPh>
    <rPh sb="6" eb="7">
      <t>ジ</t>
    </rPh>
    <rPh sb="8" eb="9">
      <t>スイ</t>
    </rPh>
    <rPh sb="10" eb="11">
      <t>セキ</t>
    </rPh>
    <rPh sb="12" eb="13">
      <t>カカリ</t>
    </rPh>
    <phoneticPr fontId="2"/>
  </si>
  <si>
    <t>１２</t>
    <phoneticPr fontId="2"/>
  </si>
  <si>
    <t>品　　名</t>
    <rPh sb="0" eb="1">
      <t>シナ</t>
    </rPh>
    <rPh sb="3" eb="4">
      <t>メイ</t>
    </rPh>
    <phoneticPr fontId="2"/>
  </si>
  <si>
    <t>数　量</t>
    <rPh sb="0" eb="1">
      <t>カズ</t>
    </rPh>
    <rPh sb="2" eb="3">
      <t>リョウ</t>
    </rPh>
    <phoneticPr fontId="2"/>
  </si>
  <si>
    <t>貸 出 場 所</t>
    <rPh sb="0" eb="1">
      <t>カシ</t>
    </rPh>
    <rPh sb="2" eb="3">
      <t>デ</t>
    </rPh>
    <rPh sb="4" eb="5">
      <t>バ</t>
    </rPh>
    <rPh sb="6" eb="7">
      <t>ショ</t>
    </rPh>
    <phoneticPr fontId="2"/>
  </si>
  <si>
    <t>貸 出 時 刻</t>
    <rPh sb="0" eb="1">
      <t>カシ</t>
    </rPh>
    <rPh sb="2" eb="3">
      <t>デ</t>
    </rPh>
    <rPh sb="4" eb="5">
      <t>ジ</t>
    </rPh>
    <rPh sb="6" eb="7">
      <t>コク</t>
    </rPh>
    <phoneticPr fontId="2"/>
  </si>
  <si>
    <t>返 却 時 刻</t>
    <rPh sb="0" eb="1">
      <t>ヘン</t>
    </rPh>
    <rPh sb="2" eb="3">
      <t>キャク</t>
    </rPh>
    <rPh sb="4" eb="5">
      <t>ジ</t>
    </rPh>
    <rPh sb="6" eb="7">
      <t>コク</t>
    </rPh>
    <phoneticPr fontId="2"/>
  </si>
  <si>
    <t>確 認 欄</t>
    <rPh sb="0" eb="1">
      <t>アキラ</t>
    </rPh>
    <rPh sb="2" eb="3">
      <t>シノブ</t>
    </rPh>
    <rPh sb="4" eb="5">
      <t>ラン</t>
    </rPh>
    <phoneticPr fontId="2"/>
  </si>
  <si>
    <t>（ 例 ） 双 眼 鏡</t>
    <rPh sb="2" eb="3">
      <t>レイ</t>
    </rPh>
    <rPh sb="6" eb="7">
      <t>ソウ</t>
    </rPh>
    <rPh sb="8" eb="9">
      <t>メ</t>
    </rPh>
    <rPh sb="10" eb="11">
      <t>カガミ</t>
    </rPh>
    <phoneticPr fontId="2"/>
  </si>
  <si>
    <t>使　用　日</t>
    <rPh sb="0" eb="1">
      <t>ツカ</t>
    </rPh>
    <rPh sb="2" eb="3">
      <t>ヨウ</t>
    </rPh>
    <rPh sb="4" eb="5">
      <t>ビ</t>
    </rPh>
    <phoneticPr fontId="2"/>
  </si>
  <si>
    <t>生　活　棟</t>
    <rPh sb="0" eb="1">
      <t>ショウ</t>
    </rPh>
    <rPh sb="2" eb="3">
      <t>カツ</t>
    </rPh>
    <rPh sb="4" eb="5">
      <t>トウ</t>
    </rPh>
    <phoneticPr fontId="2"/>
  </si>
  <si>
    <t>※</t>
    <phoneticPr fontId="2"/>
  </si>
  <si>
    <t>フ
ァ
イ
ヤ
|
・
自
炊
用
燃
料
等</t>
    <rPh sb="12" eb="13">
      <t>ジ</t>
    </rPh>
    <rPh sb="14" eb="15">
      <t>スイ</t>
    </rPh>
    <rPh sb="16" eb="17">
      <t>ヨウ</t>
    </rPh>
    <rPh sb="18" eb="19">
      <t>ネン</t>
    </rPh>
    <rPh sb="20" eb="21">
      <t>リョウ</t>
    </rPh>
    <rPh sb="22" eb="23">
      <t>トウ</t>
    </rPh>
    <phoneticPr fontId="2"/>
  </si>
  <si>
    <t>ファイヤーセット</t>
    <phoneticPr fontId="2"/>
  </si>
  <si>
    <t>学校名</t>
    <rPh sb="0" eb="3">
      <t>ガッコウメイ</t>
    </rPh>
    <phoneticPr fontId="2"/>
  </si>
  <si>
    <t>備　　考</t>
    <rPh sb="0" eb="1">
      <t>ソナエ</t>
    </rPh>
    <rPh sb="3" eb="4">
      <t>コウ</t>
    </rPh>
    <phoneticPr fontId="2"/>
  </si>
  <si>
    <t>備　　　考</t>
    <rPh sb="0" eb="1">
      <t>ソナエ</t>
    </rPh>
    <rPh sb="4" eb="5">
      <t>コウ</t>
    </rPh>
    <phoneticPr fontId="2"/>
  </si>
  <si>
    <t>単　価</t>
    <rPh sb="0" eb="1">
      <t>タン</t>
    </rPh>
    <rPh sb="2" eb="3">
      <t>アタイ</t>
    </rPh>
    <phoneticPr fontId="2"/>
  </si>
  <si>
    <t>活 動 材 料 注 文 書</t>
    <rPh sb="0" eb="1">
      <t>カツ</t>
    </rPh>
    <rPh sb="2" eb="3">
      <t>ドウ</t>
    </rPh>
    <rPh sb="4" eb="5">
      <t>ザイ</t>
    </rPh>
    <rPh sb="6" eb="7">
      <t>リョウ</t>
    </rPh>
    <rPh sb="8" eb="9">
      <t>チュウ</t>
    </rPh>
    <rPh sb="10" eb="11">
      <t>ブン</t>
    </rPh>
    <rPh sb="12" eb="13">
      <t>ショ</t>
    </rPh>
    <phoneticPr fontId="2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</si>
  <si>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2"/>
  </si>
  <si>
    <t>シ ー ツ 使 用 申 込 書</t>
    <rPh sb="6" eb="7">
      <t>ツカ</t>
    </rPh>
    <rPh sb="8" eb="9">
      <t>ヨウ</t>
    </rPh>
    <rPh sb="10" eb="11">
      <t>モウ</t>
    </rPh>
    <rPh sb="12" eb="13">
      <t>コ</t>
    </rPh>
    <rPh sb="14" eb="15">
      <t>ショ</t>
    </rPh>
    <phoneticPr fontId="2"/>
  </si>
  <si>
    <t>使　用　初　日</t>
    <rPh sb="0" eb="1">
      <t>ツカ</t>
    </rPh>
    <rPh sb="2" eb="3">
      <t>ヨウ</t>
    </rPh>
    <rPh sb="4" eb="5">
      <t>ショ</t>
    </rPh>
    <rPh sb="6" eb="7">
      <t>ヒ</t>
    </rPh>
    <phoneticPr fontId="2"/>
  </si>
  <si>
    <t>寝袋用シーツ</t>
    <rPh sb="0" eb="1">
      <t>ネ</t>
    </rPh>
    <rPh sb="1" eb="2">
      <t>フクロ</t>
    </rPh>
    <rPh sb="2" eb="3">
      <t>ヨウ</t>
    </rPh>
    <phoneticPr fontId="2"/>
  </si>
  <si>
    <t>布団用シーツ</t>
    <rPh sb="0" eb="2">
      <t>フトン</t>
    </rPh>
    <rPh sb="2" eb="3">
      <t>ヨウ</t>
    </rPh>
    <phoneticPr fontId="2"/>
  </si>
  <si>
    <t>寝袋用シーツ</t>
    <rPh sb="0" eb="1">
      <t>ネ</t>
    </rPh>
    <rPh sb="1" eb="2">
      <t>ブクロ</t>
    </rPh>
    <rPh sb="2" eb="3">
      <t>ヨウ</t>
    </rPh>
    <phoneticPr fontId="2"/>
  </si>
  <si>
    <t>内　　　　訳</t>
    <rPh sb="0" eb="1">
      <t>ナイ</t>
    </rPh>
    <rPh sb="5" eb="6">
      <t>ヤク</t>
    </rPh>
    <phoneticPr fontId="2"/>
  </si>
  <si>
    <t>児　　童</t>
    <rPh sb="0" eb="1">
      <t>ジ</t>
    </rPh>
    <rPh sb="3" eb="4">
      <t>ワラベ</t>
    </rPh>
    <phoneticPr fontId="2"/>
  </si>
  <si>
    <t>教　　員</t>
    <rPh sb="0" eb="1">
      <t>キョウ</t>
    </rPh>
    <rPh sb="3" eb="4">
      <t>イン</t>
    </rPh>
    <phoneticPr fontId="2"/>
  </si>
  <si>
    <t>補 助 員</t>
    <rPh sb="0" eb="1">
      <t>タスク</t>
    </rPh>
    <rPh sb="2" eb="3">
      <t>スケ</t>
    </rPh>
    <rPh sb="4" eb="5">
      <t>イン</t>
    </rPh>
    <phoneticPr fontId="2"/>
  </si>
  <si>
    <t>合     計</t>
    <rPh sb="0" eb="1">
      <t>ゴウ</t>
    </rPh>
    <rPh sb="6" eb="7">
      <t>ケイ</t>
    </rPh>
    <phoneticPr fontId="2"/>
  </si>
  <si>
    <t>担当者名</t>
    <rPh sb="0" eb="4">
      <t>タントウシャメイ</t>
    </rPh>
    <phoneticPr fontId="2"/>
  </si>
  <si>
    <t>備 品 等 貸 出 カ ー ド</t>
    <rPh sb="0" eb="1">
      <t>ソナエ</t>
    </rPh>
    <rPh sb="2" eb="3">
      <t>シナ</t>
    </rPh>
    <rPh sb="4" eb="5">
      <t>トウ</t>
    </rPh>
    <rPh sb="6" eb="7">
      <t>カシ</t>
    </rPh>
    <rPh sb="8" eb="9">
      <t>デ</t>
    </rPh>
    <phoneticPr fontId="2"/>
  </si>
  <si>
    <t>くすのき</t>
    <phoneticPr fontId="2"/>
  </si>
  <si>
    <t>ひ の き</t>
    <phoneticPr fontId="2"/>
  </si>
  <si>
    <t>と     ち</t>
    <phoneticPr fontId="2"/>
  </si>
  <si>
    <t>さ  く  ら</t>
    <phoneticPr fontId="2"/>
  </si>
  <si>
    <t>す     ぎ</t>
    <phoneticPr fontId="2"/>
  </si>
  <si>
    <t>ま     つ</t>
    <phoneticPr fontId="2"/>
  </si>
  <si>
    <t>合 　　計</t>
    <rPh sb="0" eb="1">
      <t>ゴウ</t>
    </rPh>
    <rPh sb="4" eb="5">
      <t>ケイ</t>
    </rPh>
    <phoneticPr fontId="2"/>
  </si>
  <si>
    <t>　</t>
    <phoneticPr fontId="2"/>
  </si>
  <si>
    <t xml:space="preserve"> </t>
    <phoneticPr fontId="2"/>
  </si>
  <si>
    <t>（別紙②）</t>
    <rPh sb="1" eb="3">
      <t>ベッシ</t>
    </rPh>
    <phoneticPr fontId="2"/>
  </si>
  <si>
    <t>（別紙③）</t>
    <rPh sb="1" eb="3">
      <t>ベッシ</t>
    </rPh>
    <phoneticPr fontId="2"/>
  </si>
  <si>
    <t>（別紙④）</t>
    <rPh sb="1" eb="3">
      <t>ベッシ</t>
    </rPh>
    <phoneticPr fontId="2"/>
  </si>
  <si>
    <t>※館ごとに宿泊予定全員の人数を記入してください。</t>
    <rPh sb="1" eb="2">
      <t>カン</t>
    </rPh>
    <rPh sb="5" eb="7">
      <t>シュクハク</t>
    </rPh>
    <rPh sb="7" eb="9">
      <t>ヨテイ</t>
    </rPh>
    <rPh sb="9" eb="11">
      <t>ゼンイン</t>
    </rPh>
    <rPh sb="12" eb="14">
      <t>ニンズウ</t>
    </rPh>
    <rPh sb="15" eb="17">
      <t>キニュウ</t>
    </rPh>
    <phoneticPr fontId="2"/>
  </si>
  <si>
    <t>その他</t>
    <rPh sb="2" eb="3">
      <t>タ</t>
    </rPh>
    <phoneticPr fontId="2"/>
  </si>
  <si>
    <t>担当者名</t>
    <rPh sb="0" eb="3">
      <t>タントウシャ</t>
    </rPh>
    <rPh sb="3" eb="4">
      <t>メイ</t>
    </rPh>
    <phoneticPr fontId="2"/>
  </si>
  <si>
    <t>（注文日）</t>
    <rPh sb="1" eb="3">
      <t>チュウモン</t>
    </rPh>
    <rPh sb="3" eb="4">
      <t>ビ</t>
    </rPh>
    <phoneticPr fontId="2"/>
  </si>
  <si>
    <t>（申込日）</t>
    <rPh sb="1" eb="3">
      <t>モウシコミ</t>
    </rPh>
    <rPh sb="3" eb="4">
      <t>ビ</t>
    </rPh>
    <phoneticPr fontId="2"/>
  </si>
  <si>
    <t>枚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</si>
  <si>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</si>
  <si>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</si>
  <si>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９</t>
    <phoneticPr fontId="2"/>
  </si>
  <si>
    <t>００</t>
    <phoneticPr fontId="2"/>
  </si>
  <si>
    <t>１５</t>
    <phoneticPr fontId="2"/>
  </si>
  <si>
    <t>３０</t>
    <phoneticPr fontId="2"/>
  </si>
  <si>
    <t>月</t>
    <rPh sb="0" eb="1">
      <t>ガツ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</si>
  <si>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</si>
  <si>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</si>
  <si>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（　　）</t>
    <phoneticPr fontId="2"/>
  </si>
  <si>
    <t>月         日</t>
    <rPh sb="0" eb="1">
      <t>ツキ</t>
    </rPh>
    <rPh sb="10" eb="11">
      <t>ヒ</t>
    </rPh>
    <phoneticPr fontId="2"/>
  </si>
  <si>
    <t>（　　　）曜日</t>
    <rPh sb="5" eb="7">
      <t>ヨウビ</t>
    </rPh>
    <phoneticPr fontId="2"/>
  </si>
  <si>
    <t>※返却は、貸し出した場所にしてください。（原則）</t>
    <rPh sb="1" eb="3">
      <t>ヘンキャク</t>
    </rPh>
    <rPh sb="5" eb="6">
      <t>カ</t>
    </rPh>
    <rPh sb="7" eb="8">
      <t>ダ</t>
    </rPh>
    <rPh sb="10" eb="12">
      <t>バショ</t>
    </rPh>
    <rPh sb="21" eb="23">
      <t>ゲンソク</t>
    </rPh>
    <phoneticPr fontId="2"/>
  </si>
  <si>
    <t>※紛失、破損につきましては実費弁償していただくことがあります。</t>
    <rPh sb="1" eb="3">
      <t>フンシツ</t>
    </rPh>
    <rPh sb="4" eb="6">
      <t>ハソン</t>
    </rPh>
    <rPh sb="13" eb="15">
      <t>ジッピ</t>
    </rPh>
    <rPh sb="15" eb="17">
      <t>ベンショウ</t>
    </rPh>
    <phoneticPr fontId="2"/>
  </si>
  <si>
    <t>※確認欄には記入しないでください。</t>
    <rPh sb="1" eb="3">
      <t>カクニン</t>
    </rPh>
    <rPh sb="3" eb="4">
      <t>ラン</t>
    </rPh>
    <rPh sb="6" eb="8">
      <t>キニュウ</t>
    </rPh>
    <phoneticPr fontId="2"/>
  </si>
  <si>
    <t>※貸出時刻は、午前９時以降です。（原則）</t>
    <rPh sb="1" eb="3">
      <t>カシダシ</t>
    </rPh>
    <rPh sb="3" eb="5">
      <t>ジコク</t>
    </rPh>
    <rPh sb="7" eb="9">
      <t>ゴゼン</t>
    </rPh>
    <rPh sb="10" eb="11">
      <t>ジ</t>
    </rPh>
    <rPh sb="11" eb="13">
      <t>イコウ</t>
    </rPh>
    <rPh sb="17" eb="19">
      <t>ゲンソク</t>
    </rPh>
    <phoneticPr fontId="2"/>
  </si>
  <si>
    <t>※テント泊を行う場合は寝袋用シーツが必要です。（本校の寝袋を使用する場合）</t>
    <rPh sb="4" eb="5">
      <t>ハク</t>
    </rPh>
    <rPh sb="6" eb="7">
      <t>オコナ</t>
    </rPh>
    <rPh sb="8" eb="10">
      <t>バアイ</t>
    </rPh>
    <rPh sb="11" eb="13">
      <t>ネブクロ</t>
    </rPh>
    <rPh sb="13" eb="14">
      <t>ヨウ</t>
    </rPh>
    <rPh sb="18" eb="20">
      <t>ヒツヨウ</t>
    </rPh>
    <rPh sb="24" eb="26">
      <t>ホンコウ</t>
    </rPh>
    <rPh sb="27" eb="29">
      <t>ネブクロ</t>
    </rPh>
    <rPh sb="30" eb="32">
      <t>シヨウ</t>
    </rPh>
    <rPh sb="34" eb="36">
      <t>バアイ</t>
    </rPh>
    <phoneticPr fontId="2"/>
  </si>
  <si>
    <t>ごみ袋(４５L）</t>
    <rPh sb="2" eb="3">
      <t>ブクロ</t>
    </rPh>
    <phoneticPr fontId="2"/>
  </si>
  <si>
    <t>L</t>
    <phoneticPr fontId="2"/>
  </si>
  <si>
    <t>※シーツは使用申込枚数を生活棟に配達します。（寝袋用シーツは、指定の場所で渡します）</t>
    <rPh sb="5" eb="7">
      <t>シヨウ</t>
    </rPh>
    <rPh sb="7" eb="9">
      <t>モウシコミ</t>
    </rPh>
    <rPh sb="9" eb="11">
      <t>マイスウ</t>
    </rPh>
    <rPh sb="12" eb="15">
      <t>セイカツトウ</t>
    </rPh>
    <rPh sb="16" eb="18">
      <t>ハイタツ</t>
    </rPh>
    <rPh sb="23" eb="25">
      <t>ネブクロ</t>
    </rPh>
    <rPh sb="25" eb="26">
      <t>ヨウ</t>
    </rPh>
    <rPh sb="31" eb="33">
      <t>シテイ</t>
    </rPh>
    <rPh sb="34" eb="36">
      <t>バショ</t>
    </rPh>
    <rPh sb="37" eb="38">
      <t>ワタ</t>
    </rPh>
    <phoneticPr fontId="2"/>
  </si>
  <si>
    <t>※貸出場所は、ガイドブックP4の「４ 活動用備品等」の保管場所にしてください。（原則）</t>
    <rPh sb="1" eb="3">
      <t>カシダシ</t>
    </rPh>
    <rPh sb="3" eb="5">
      <t>バショ</t>
    </rPh>
    <rPh sb="19" eb="22">
      <t>カツドウヨウ</t>
    </rPh>
    <rPh sb="22" eb="24">
      <t>ビヒン</t>
    </rPh>
    <rPh sb="24" eb="25">
      <t>トウ</t>
    </rPh>
    <rPh sb="27" eb="29">
      <t>ホカン</t>
    </rPh>
    <rPh sb="29" eb="31">
      <t>バショ</t>
    </rPh>
    <rPh sb="40" eb="42">
      <t>ゲンソク</t>
    </rPh>
    <phoneticPr fontId="2"/>
  </si>
  <si>
    <t>県立南但馬自然学校</t>
    <rPh sb="0" eb="2">
      <t>ケンリツ</t>
    </rPh>
    <rPh sb="2" eb="9">
      <t>ミナミ</t>
    </rPh>
    <phoneticPr fontId="2"/>
  </si>
  <si>
    <t>Ｅ-ｍａｉｌ：Mtajimashizen@pref.hyogo.lg.jp</t>
    <phoneticPr fontId="2"/>
  </si>
  <si>
    <t>※おにぎり、パン、ジュース、アイスクリーム等については、単品での配達はできません。</t>
    <rPh sb="21" eb="22">
      <t>トウ</t>
    </rPh>
    <rPh sb="28" eb="30">
      <t>タンピン</t>
    </rPh>
    <rPh sb="32" eb="34">
      <t>ハイタツ</t>
    </rPh>
    <phoneticPr fontId="2"/>
  </si>
  <si>
    <t>※弁当については、竹田城跡やヒメハナ公園等、本校周辺地域のみ配達可能です。</t>
    <rPh sb="1" eb="3">
      <t>ベントウ</t>
    </rPh>
    <rPh sb="9" eb="11">
      <t>タケダ</t>
    </rPh>
    <rPh sb="11" eb="13">
      <t>ジョウセキ</t>
    </rPh>
    <rPh sb="18" eb="20">
      <t>コウエン</t>
    </rPh>
    <rPh sb="20" eb="21">
      <t>ナド</t>
    </rPh>
    <rPh sb="22" eb="24">
      <t>ホンコウ</t>
    </rPh>
    <rPh sb="24" eb="26">
      <t>シュウヘン</t>
    </rPh>
    <rPh sb="26" eb="28">
      <t>チイキ</t>
    </rPh>
    <rPh sb="30" eb="32">
      <t>ハイタツ</t>
    </rPh>
    <rPh sb="32" eb="34">
      <t>カノウ</t>
    </rPh>
    <phoneticPr fontId="2"/>
  </si>
  <si>
    <t>※詳細は食堂業者へご連絡ください。</t>
    <rPh sb="1" eb="3">
      <t>ショウサイ</t>
    </rPh>
    <rPh sb="4" eb="6">
      <t>ショクドウ</t>
    </rPh>
    <rPh sb="6" eb="8">
      <t>ギョウシャ</t>
    </rPh>
    <rPh sb="10" eb="12">
      <t>レンラク</t>
    </rPh>
    <phoneticPr fontId="2"/>
  </si>
  <si>
    <t>※食堂で受け取り</t>
    <rPh sb="1" eb="3">
      <t>ショクドウ</t>
    </rPh>
    <rPh sb="4" eb="5">
      <t>ウ</t>
    </rPh>
    <rPh sb="6" eb="7">
      <t>ト</t>
    </rPh>
    <phoneticPr fontId="2"/>
  </si>
  <si>
    <t>※自然学校実施１か月前までに提出してください。</t>
    <rPh sb="1" eb="3">
      <t>シゼン</t>
    </rPh>
    <rPh sb="3" eb="5">
      <t>ガッコウ</t>
    </rPh>
    <rPh sb="5" eb="7">
      <t>ジッシ</t>
    </rPh>
    <rPh sb="9" eb="10">
      <t>ゲツ</t>
    </rPh>
    <rPh sb="10" eb="11">
      <t>マエ</t>
    </rPh>
    <rPh sb="11" eb="12">
      <t>シュウマエ</t>
    </rPh>
    <rPh sb="14" eb="16">
      <t>テイシュツ</t>
    </rPh>
    <phoneticPr fontId="2"/>
  </si>
  <si>
    <t>※自然学校実施１か月前までに提出してください。</t>
    <rPh sb="9" eb="10">
      <t>ゲツ</t>
    </rPh>
    <phoneticPr fontId="2"/>
  </si>
  <si>
    <t>必要なものを１日ごとに１枚に記入し、提出してください。</t>
    <rPh sb="0" eb="2">
      <t>ヒツヨウ</t>
    </rPh>
    <rPh sb="6" eb="8">
      <t>イチニチ</t>
    </rPh>
    <rPh sb="12" eb="13">
      <t>マイ</t>
    </rPh>
    <rPh sb="14" eb="16">
      <t>キニュウ</t>
    </rPh>
    <rPh sb="18" eb="20">
      <t>テイシュツ</t>
    </rPh>
    <phoneticPr fontId="2"/>
  </si>
  <si>
    <t>焼き板用杉板</t>
    <rPh sb="0" eb="1">
      <t>ヤ</t>
    </rPh>
    <rPh sb="2" eb="3">
      <t>イタ</t>
    </rPh>
    <rPh sb="3" eb="4">
      <t>ヨウ</t>
    </rPh>
    <rPh sb="4" eb="5">
      <t>スギ</t>
    </rPh>
    <rPh sb="5" eb="6">
      <t>イタ</t>
    </rPh>
    <phoneticPr fontId="2"/>
  </si>
  <si>
    <t>野外キッチン</t>
    <rPh sb="0" eb="2">
      <t>ヤガイ</t>
    </rPh>
    <phoneticPr fontId="2"/>
  </si>
  <si>
    <t>焼き板用ガスバーナー</t>
    <rPh sb="0" eb="1">
      <t>ヤ</t>
    </rPh>
    <rPh sb="2" eb="3">
      <t>イタ</t>
    </rPh>
    <rPh sb="3" eb="4">
      <t>ヨウ</t>
    </rPh>
    <phoneticPr fontId="2"/>
  </si>
  <si>
    <t>12</t>
    <phoneticPr fontId="2"/>
  </si>
  <si>
    <t>おにぎり</t>
    <phoneticPr fontId="2"/>
  </si>
  <si>
    <t>おかか</t>
    <phoneticPr fontId="2"/>
  </si>
  <si>
    <t>鮭</t>
    <rPh sb="0" eb="1">
      <t>サケ</t>
    </rPh>
    <phoneticPr fontId="2"/>
  </si>
  <si>
    <t>ペットボトル飲料</t>
    <rPh sb="6" eb="8">
      <t>インリョウ</t>
    </rPh>
    <phoneticPr fontId="2"/>
  </si>
  <si>
    <t>スポーツ飲料</t>
    <rPh sb="4" eb="6">
      <t>インリョウ</t>
    </rPh>
    <phoneticPr fontId="2"/>
  </si>
  <si>
    <t>米</t>
    <rPh sb="0" eb="1">
      <t>コメ</t>
    </rPh>
    <phoneticPr fontId="2"/>
  </si>
  <si>
    <t>130ｇ</t>
    <phoneticPr fontId="2"/>
  </si>
  <si>
    <t>カレー</t>
    <phoneticPr fontId="2"/>
  </si>
  <si>
    <t>弁当Ⅰ</t>
    <rPh sb="0" eb="2">
      <t>ベントウ</t>
    </rPh>
    <phoneticPr fontId="2"/>
  </si>
  <si>
    <r>
      <t>（　</t>
    </r>
    <r>
      <rPr>
        <sz val="12"/>
        <color rgb="FFFF0000"/>
        <rFont val="ＭＳ Ｐゴシック"/>
        <family val="3"/>
        <charset val="128"/>
      </rPr>
      <t>月</t>
    </r>
    <r>
      <rPr>
        <sz val="12"/>
        <rFont val="ＭＳ Ｐゴシック"/>
        <family val="3"/>
        <charset val="128"/>
      </rPr>
      <t>　）曜日</t>
    </r>
    <rPh sb="2" eb="3">
      <t>ゲツ</t>
    </rPh>
    <rPh sb="5" eb="7">
      <t>ヨウビ</t>
    </rPh>
    <phoneticPr fontId="2"/>
  </si>
  <si>
    <t>７</t>
    <phoneticPr fontId="2"/>
  </si>
  <si>
    <r>
      <t>（</t>
    </r>
    <r>
      <rPr>
        <sz val="18"/>
        <color rgb="FFFF0000"/>
        <rFont val="ＭＳ Ｐゴシック"/>
        <family val="3"/>
        <charset val="128"/>
      </rPr>
      <t>水</t>
    </r>
    <r>
      <rPr>
        <sz val="18"/>
        <rFont val="ＭＳ Ｐゴシック"/>
        <family val="3"/>
        <charset val="128"/>
      </rPr>
      <t>）</t>
    </r>
    <rPh sb="1" eb="2">
      <t>スイ</t>
    </rPh>
    <phoneticPr fontId="2"/>
  </si>
  <si>
    <t>無線機</t>
    <rPh sb="0" eb="3">
      <t>ムセンキ</t>
    </rPh>
    <phoneticPr fontId="2"/>
  </si>
  <si>
    <t>６</t>
    <phoneticPr fontId="2"/>
  </si>
  <si>
    <t>本館</t>
    <rPh sb="0" eb="2">
      <t>ホンカン</t>
    </rPh>
    <phoneticPr fontId="2"/>
  </si>
  <si>
    <t>８</t>
    <phoneticPr fontId="2"/>
  </si>
  <si>
    <t>30</t>
    <phoneticPr fontId="2"/>
  </si>
  <si>
    <t>16</t>
    <phoneticPr fontId="2"/>
  </si>
  <si>
    <t>20</t>
    <phoneticPr fontId="2"/>
  </si>
  <si>
    <t>※貸出場所は、ガイドブックP4・5の「４ 活動用備品等」の保管場所にしてください。（原則）</t>
    <rPh sb="1" eb="3">
      <t>カシダシ</t>
    </rPh>
    <rPh sb="3" eb="5">
      <t>バショ</t>
    </rPh>
    <rPh sb="21" eb="24">
      <t>カツドウヨウ</t>
    </rPh>
    <rPh sb="24" eb="26">
      <t>ビヒン</t>
    </rPh>
    <rPh sb="26" eb="27">
      <t>トウ</t>
    </rPh>
    <rPh sb="29" eb="31">
      <t>ホカン</t>
    </rPh>
    <rPh sb="31" eb="33">
      <t>バショ</t>
    </rPh>
    <rPh sb="42" eb="44">
      <t>ゲンソク</t>
    </rPh>
    <phoneticPr fontId="2"/>
  </si>
  <si>
    <t>　月　　日</t>
    <rPh sb="1" eb="2">
      <t>ツキ</t>
    </rPh>
    <rPh sb="4" eb="5">
      <t>ヒ</t>
    </rPh>
    <phoneticPr fontId="2"/>
  </si>
  <si>
    <t>5月　22日</t>
    <rPh sb="1" eb="2">
      <t>ガツ</t>
    </rPh>
    <rPh sb="5" eb="6">
      <t>ニチ</t>
    </rPh>
    <phoneticPr fontId="2"/>
  </si>
  <si>
    <r>
      <rPr>
        <sz val="12"/>
        <color rgb="FFFF0000"/>
        <rFont val="ＭＳ Ｐゴシック"/>
        <family val="3"/>
        <charset val="128"/>
      </rPr>
      <t>７</t>
    </r>
    <r>
      <rPr>
        <sz val="12"/>
        <rFont val="ＭＳ Ｐゴシック"/>
        <family val="3"/>
        <charset val="128"/>
      </rPr>
      <t xml:space="preserve">月       </t>
    </r>
    <r>
      <rPr>
        <sz val="12"/>
        <color rgb="FFFF0000"/>
        <rFont val="ＭＳ Ｐゴシック"/>
        <family val="3"/>
        <charset val="128"/>
      </rPr>
      <t xml:space="preserve"> ６</t>
    </r>
    <r>
      <rPr>
        <sz val="12"/>
        <rFont val="ＭＳ Ｐゴシック"/>
        <family val="3"/>
        <charset val="128"/>
      </rPr>
      <t>日</t>
    </r>
    <rPh sb="1" eb="2">
      <t>ツキ</t>
    </rPh>
    <rPh sb="11" eb="12">
      <t>ヒ</t>
    </rPh>
    <phoneticPr fontId="2"/>
  </si>
  <si>
    <t>５月　22日</t>
    <rPh sb="1" eb="2">
      <t>ガツ</t>
    </rPh>
    <rPh sb="5" eb="6">
      <t>ニチ</t>
    </rPh>
    <phoneticPr fontId="2"/>
  </si>
  <si>
    <t>7月   8日  9時</t>
    <rPh sb="1" eb="2">
      <t>ツキ</t>
    </rPh>
    <rPh sb="6" eb="7">
      <t>ヒ</t>
    </rPh>
    <rPh sb="10" eb="11">
      <t>ジ</t>
    </rPh>
    <phoneticPr fontId="2"/>
  </si>
  <si>
    <t>7月  9日 18時</t>
    <rPh sb="1" eb="2">
      <t>ツキ</t>
    </rPh>
    <rPh sb="5" eb="6">
      <t>ヒ</t>
    </rPh>
    <rPh sb="9" eb="10">
      <t>ジ</t>
    </rPh>
    <phoneticPr fontId="2"/>
  </si>
  <si>
    <t>7月 7日 6時半</t>
    <rPh sb="1" eb="2">
      <t>ツキ</t>
    </rPh>
    <rPh sb="4" eb="5">
      <t>ヒ</t>
    </rPh>
    <rPh sb="7" eb="8">
      <t>ジ</t>
    </rPh>
    <rPh sb="8" eb="9">
      <t>ハン</t>
    </rPh>
    <phoneticPr fontId="2"/>
  </si>
  <si>
    <t>7月　 8日  9時</t>
    <rPh sb="1" eb="2">
      <t>ツキ</t>
    </rPh>
    <rPh sb="5" eb="6">
      <t>ヒ</t>
    </rPh>
    <rPh sb="9" eb="10">
      <t>ジ</t>
    </rPh>
    <phoneticPr fontId="2"/>
  </si>
  <si>
    <t>7月 10日 11時</t>
    <rPh sb="1" eb="2">
      <t>ツキ</t>
    </rPh>
    <rPh sb="5" eb="6">
      <t>ヒ</t>
    </rPh>
    <rPh sb="9" eb="10">
      <t>ジ</t>
    </rPh>
    <phoneticPr fontId="2"/>
  </si>
  <si>
    <t>7月  6日 12時</t>
    <rPh sb="1" eb="2">
      <t>ツキ</t>
    </rPh>
    <rPh sb="5" eb="6">
      <t>ヒ</t>
    </rPh>
    <rPh sb="9" eb="10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</si>
</sst>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#"/>
    <numFmt numFmtId="178" formatCode="#,##0_ "/>
    <numFmt numFmtId="179" formatCode="m&quot;月&quot;d&quot;日&quot;;@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HG丸ｺﾞｼｯｸM-PRO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2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49" fontId="4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4" fillId="0" borderId="0" xfId="0" applyNumberFormat="1" applyFont="1" applyAlignment="1"/>
    <xf numFmtId="49" fontId="0" fillId="0" borderId="0" xfId="0" applyNumberFormat="1">
      <alignment vertical="center"/>
    </xf>
    <xf numFmtId="49" fontId="0" fillId="0" borderId="0" xfId="0" applyNumberFormat="1" applyAlignment="1">
      <alignment horizontal="distributed" vertical="center" indent="1"/>
    </xf>
    <xf numFmtId="49" fontId="0" fillId="0" borderId="1" xfId="0" applyNumberFormat="1" applyBorder="1" applyAlignment="1">
      <alignment horizontal="distributed" vertical="center" indent="1"/>
    </xf>
    <xf numFmtId="49" fontId="0" fillId="0" borderId="2" xfId="0" applyNumberFormat="1" applyBorder="1" applyAlignment="1">
      <alignment horizontal="distributed" vertical="center" indent="1"/>
    </xf>
    <xf numFmtId="49" fontId="0" fillId="0" borderId="3" xfId="0" applyNumberFormat="1" applyBorder="1" applyAlignment="1">
      <alignment horizontal="distributed" vertical="center" inden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>
      <alignment vertical="center"/>
    </xf>
    <xf numFmtId="49" fontId="0" fillId="0" borderId="6" xfId="0" applyNumberFormat="1" applyBorder="1">
      <alignment vertical="center"/>
    </xf>
    <xf numFmtId="49" fontId="8" fillId="0" borderId="6" xfId="0" applyNumberFormat="1" applyFont="1" applyBorder="1" applyAlignment="1">
      <alignment horizontal="right"/>
    </xf>
    <xf numFmtId="49" fontId="0" fillId="0" borderId="7" xfId="0" applyNumberFormat="1" applyBorder="1">
      <alignment vertical="center"/>
    </xf>
    <xf numFmtId="49" fontId="0" fillId="0" borderId="8" xfId="0" applyNumberFormat="1" applyBorder="1">
      <alignment vertical="center"/>
    </xf>
    <xf numFmtId="49" fontId="0" fillId="0" borderId="9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49" fontId="0" fillId="0" borderId="13" xfId="0" applyNumberFormat="1" applyBorder="1">
      <alignment vertical="center"/>
    </xf>
    <xf numFmtId="49" fontId="8" fillId="0" borderId="12" xfId="0" applyNumberFormat="1" applyFont="1" applyBorder="1" applyAlignment="1">
      <alignment horizontal="right"/>
    </xf>
    <xf numFmtId="49" fontId="0" fillId="0" borderId="14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8" fillId="0" borderId="16" xfId="0" applyNumberFormat="1" applyFont="1" applyBorder="1" applyAlignment="1">
      <alignment horizontal="right"/>
    </xf>
    <xf numFmtId="49" fontId="0" fillId="0" borderId="17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8" fillId="0" borderId="19" xfId="0" applyNumberFormat="1" applyFont="1" applyBorder="1" applyAlignment="1">
      <alignment horizontal="right"/>
    </xf>
    <xf numFmtId="49" fontId="0" fillId="0" borderId="20" xfId="0" applyNumberFormat="1" applyBorder="1">
      <alignment vertical="center"/>
    </xf>
    <xf numFmtId="49" fontId="8" fillId="0" borderId="21" xfId="0" applyNumberFormat="1" applyFont="1" applyBorder="1" applyAlignment="1">
      <alignment horizontal="right"/>
    </xf>
    <xf numFmtId="49" fontId="0" fillId="0" borderId="22" xfId="0" applyNumberFormat="1" applyBorder="1">
      <alignment vertical="center"/>
    </xf>
    <xf numFmtId="49" fontId="0" fillId="0" borderId="23" xfId="0" applyNumberFormat="1" applyBorder="1">
      <alignment vertical="center"/>
    </xf>
    <xf numFmtId="49" fontId="0" fillId="0" borderId="9" xfId="0" applyNumberFormat="1" applyBorder="1" applyAlignment="1">
      <alignment horizontal="right" vertical="center" indent="1"/>
    </xf>
    <xf numFmtId="49" fontId="0" fillId="0" borderId="12" xfId="0" applyNumberFormat="1" applyBorder="1" applyAlignment="1">
      <alignment horizontal="right" vertical="center" indent="1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4" fillId="0" borderId="0" xfId="0" applyNumberFormat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top" wrapText="1" indent="1"/>
    </xf>
    <xf numFmtId="49" fontId="5" fillId="0" borderId="0" xfId="0" applyNumberFormat="1" applyFont="1" applyAlignment="1">
      <alignment horizontal="left" vertical="top" wrapText="1" inden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49" fontId="0" fillId="0" borderId="6" xfId="0" applyNumberFormat="1" applyBorder="1" applyAlignment="1">
      <alignment horizontal="right" vertical="center" indent="1"/>
    </xf>
    <xf numFmtId="49" fontId="0" fillId="0" borderId="26" xfId="0" applyNumberFormat="1" applyBorder="1">
      <alignment vertical="center"/>
    </xf>
    <xf numFmtId="49" fontId="9" fillId="0" borderId="3" xfId="0" applyNumberFormat="1" applyFont="1" applyBorder="1" applyAlignment="1">
      <alignment horizontal="right" vertical="center" indent="1"/>
    </xf>
    <xf numFmtId="49" fontId="9" fillId="0" borderId="3" xfId="0" applyNumberFormat="1" applyFont="1" applyBorder="1" applyAlignment="1">
      <alignment horizontal="distributed" vertical="center" indent="1"/>
    </xf>
    <xf numFmtId="49" fontId="0" fillId="0" borderId="8" xfId="0" applyNumberFormat="1" applyBorder="1" applyAlignment="1">
      <alignment vertical="center" wrapText="1"/>
    </xf>
    <xf numFmtId="49" fontId="0" fillId="0" borderId="8" xfId="0" applyNumberFormat="1" applyBorder="1" applyAlignment="1">
      <alignment horizontal="right" vertical="center"/>
    </xf>
    <xf numFmtId="0" fontId="4" fillId="0" borderId="37" xfId="0" applyFont="1" applyBorder="1" applyAlignment="1">
      <alignment horizontal="right" vertical="center" shrinkToFit="1"/>
    </xf>
    <xf numFmtId="49" fontId="3" fillId="0" borderId="0" xfId="0" applyNumberFormat="1" applyFont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 shrinkToFit="1"/>
    </xf>
    <xf numFmtId="176" fontId="0" fillId="0" borderId="9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8" fontId="0" fillId="0" borderId="19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49" fontId="0" fillId="0" borderId="39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>
      <alignment vertical="center"/>
    </xf>
    <xf numFmtId="0" fontId="4" fillId="0" borderId="42" xfId="0" applyFont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13" fillId="0" borderId="45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177" fontId="13" fillId="0" borderId="39" xfId="0" applyNumberFormat="1" applyFont="1" applyBorder="1" applyAlignment="1">
      <alignment horizontal="right" vertical="center" shrinkToFit="1"/>
    </xf>
    <xf numFmtId="177" fontId="13" fillId="0" borderId="46" xfId="0" applyNumberFormat="1" applyFont="1" applyBorder="1" applyAlignment="1">
      <alignment vertical="center" shrinkToFit="1"/>
    </xf>
    <xf numFmtId="177" fontId="4" fillId="0" borderId="0" xfId="0" applyNumberFormat="1" applyFont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3" fillId="0" borderId="0" xfId="0" applyNumberFormat="1" applyFont="1">
      <alignment vertical="center"/>
    </xf>
    <xf numFmtId="177" fontId="4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left" vertical="center"/>
    </xf>
    <xf numFmtId="0" fontId="16" fillId="0" borderId="0" xfId="0" applyFont="1" applyAlignment="1">
      <alignment horizontal="right" vertical="center"/>
    </xf>
    <xf numFmtId="177" fontId="4" fillId="0" borderId="45" xfId="0" applyNumberFormat="1" applyFont="1" applyBorder="1" applyAlignment="1">
      <alignment horizontal="right" vertical="center" shrinkToFit="1"/>
    </xf>
    <xf numFmtId="177" fontId="4" fillId="0" borderId="37" xfId="0" applyNumberFormat="1" applyFont="1" applyBorder="1" applyAlignment="1">
      <alignment horizontal="right" vertical="center" shrinkToFit="1"/>
    </xf>
    <xf numFmtId="49" fontId="4" fillId="0" borderId="28" xfId="0" applyNumberFormat="1" applyFont="1" applyBorder="1" applyAlignment="1">
      <alignment vertical="center" shrinkToFit="1"/>
    </xf>
    <xf numFmtId="49" fontId="18" fillId="0" borderId="5" xfId="0" applyNumberFormat="1" applyFont="1" applyBorder="1">
      <alignment vertical="center"/>
    </xf>
    <xf numFmtId="49" fontId="18" fillId="0" borderId="6" xfId="0" applyNumberFormat="1" applyFont="1" applyBorder="1">
      <alignment vertical="center"/>
    </xf>
    <xf numFmtId="0" fontId="18" fillId="0" borderId="6" xfId="0" applyFont="1" applyBorder="1" applyAlignment="1">
      <alignment horizontal="right" vertical="center"/>
    </xf>
    <xf numFmtId="49" fontId="19" fillId="0" borderId="6" xfId="0" applyNumberFormat="1" applyFont="1" applyBorder="1" applyAlignment="1">
      <alignment horizontal="right"/>
    </xf>
    <xf numFmtId="49" fontId="18" fillId="0" borderId="7" xfId="0" applyNumberFormat="1" applyFont="1" applyBorder="1">
      <alignment vertical="center"/>
    </xf>
    <xf numFmtId="49" fontId="18" fillId="0" borderId="8" xfId="0" applyNumberFormat="1" applyFont="1" applyBorder="1" applyAlignment="1">
      <alignment vertical="center" shrinkToFit="1"/>
    </xf>
    <xf numFmtId="49" fontId="18" fillId="0" borderId="9" xfId="0" applyNumberFormat="1" applyFont="1" applyBorder="1">
      <alignment vertical="center"/>
    </xf>
    <xf numFmtId="49" fontId="18" fillId="0" borderId="10" xfId="0" applyNumberFormat="1" applyFont="1" applyBorder="1">
      <alignment vertical="center"/>
    </xf>
    <xf numFmtId="0" fontId="18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49" fontId="21" fillId="0" borderId="10" xfId="0" applyNumberFormat="1" applyFont="1" applyBorder="1" applyAlignment="1">
      <alignment vertical="center" wrapText="1"/>
    </xf>
    <xf numFmtId="49" fontId="22" fillId="0" borderId="10" xfId="0" applyNumberFormat="1" applyFont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177" fontId="24" fillId="0" borderId="45" xfId="0" applyNumberFormat="1" applyFont="1" applyBorder="1" applyAlignment="1">
      <alignment horizontal="right" vertical="center" shrinkToFit="1"/>
    </xf>
    <xf numFmtId="177" fontId="24" fillId="0" borderId="39" xfId="0" applyNumberFormat="1" applyFont="1" applyBorder="1" applyAlignment="1">
      <alignment horizontal="right" vertical="center" shrinkToFit="1"/>
    </xf>
    <xf numFmtId="177" fontId="24" fillId="0" borderId="46" xfId="0" applyNumberFormat="1" applyFont="1" applyBorder="1" applyAlignment="1">
      <alignment vertical="center" shrinkToFit="1"/>
    </xf>
    <xf numFmtId="49" fontId="18" fillId="0" borderId="6" xfId="0" applyNumberFormat="1" applyFont="1" applyBorder="1" applyAlignment="1">
      <alignment horizontal="right" vertical="center" indent="1"/>
    </xf>
    <xf numFmtId="49" fontId="18" fillId="0" borderId="48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178" fontId="26" fillId="0" borderId="9" xfId="0" applyNumberFormat="1" applyFont="1" applyBorder="1" applyAlignment="1">
      <alignment horizontal="right" vertical="center"/>
    </xf>
    <xf numFmtId="49" fontId="27" fillId="0" borderId="10" xfId="0" applyNumberFormat="1" applyFont="1" applyBorder="1" applyAlignment="1">
      <alignment vertical="center" wrapText="1"/>
    </xf>
    <xf numFmtId="0" fontId="8" fillId="0" borderId="0" xfId="0" applyFont="1" applyAlignment="1">
      <alignment horizontal="left" vertical="center" indent="2"/>
    </xf>
    <xf numFmtId="177" fontId="4" fillId="0" borderId="60" xfId="0" applyNumberFormat="1" applyFont="1" applyBorder="1" applyAlignment="1">
      <alignment horizontal="center" vertical="center" shrinkToFit="1"/>
    </xf>
    <xf numFmtId="177" fontId="4" fillId="0" borderId="61" xfId="0" applyNumberFormat="1" applyFont="1" applyBorder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 shrinkToFit="1"/>
    </xf>
    <xf numFmtId="49" fontId="0" fillId="0" borderId="39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 shrinkToFit="1"/>
    </xf>
    <xf numFmtId="49" fontId="4" fillId="0" borderId="60" xfId="0" applyNumberFormat="1" applyFont="1" applyBorder="1" applyAlignment="1">
      <alignment horizontal="center" vertical="center" shrinkToFit="1"/>
    </xf>
    <xf numFmtId="177" fontId="4" fillId="0" borderId="60" xfId="0" applyNumberFormat="1" applyFont="1" applyBorder="1" applyAlignment="1">
      <alignment horizontal="left" vertical="center" shrinkToFit="1"/>
    </xf>
    <xf numFmtId="177" fontId="4" fillId="0" borderId="61" xfId="0" applyNumberFormat="1" applyFont="1" applyBorder="1" applyAlignment="1">
      <alignment horizontal="left" vertical="center" shrinkToFit="1"/>
    </xf>
    <xf numFmtId="49" fontId="0" fillId="0" borderId="39" xfId="0" applyNumberFormat="1" applyBorder="1" applyAlignment="1">
      <alignment horizontal="distributed" vertical="center" indent="1"/>
    </xf>
    <xf numFmtId="49" fontId="0" fillId="0" borderId="2" xfId="0" applyNumberFormat="1" applyBorder="1" applyAlignment="1">
      <alignment horizontal="distributed" vertical="center" indent="1"/>
    </xf>
    <xf numFmtId="177" fontId="0" fillId="0" borderId="40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0" fillId="0" borderId="47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49" fontId="0" fillId="0" borderId="41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 wrapText="1"/>
    </xf>
    <xf numFmtId="49" fontId="0" fillId="0" borderId="56" xfId="0" applyNumberFormat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179" fontId="17" fillId="0" borderId="0" xfId="0" applyNumberFormat="1" applyFont="1" applyAlignment="1">
      <alignment horizontal="center" vertical="center" shrinkToFit="1"/>
    </xf>
    <xf numFmtId="177" fontId="17" fillId="0" borderId="60" xfId="0" applyNumberFormat="1" applyFont="1" applyBorder="1" applyAlignment="1">
      <alignment horizontal="left" vertical="center" shrinkToFit="1"/>
    </xf>
    <xf numFmtId="177" fontId="17" fillId="0" borderId="61" xfId="0" applyNumberFormat="1" applyFont="1" applyBorder="1" applyAlignment="1">
      <alignment horizontal="left" vertical="center" shrinkToFit="1"/>
    </xf>
    <xf numFmtId="177" fontId="17" fillId="0" borderId="60" xfId="0" applyNumberFormat="1" applyFont="1" applyBorder="1" applyAlignment="1">
      <alignment horizontal="center" vertical="center" shrinkToFit="1"/>
    </xf>
    <xf numFmtId="177" fontId="17" fillId="0" borderId="61" xfId="0" applyNumberFormat="1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177" fontId="18" fillId="0" borderId="47" xfId="0" applyNumberFormat="1" applyFont="1" applyBorder="1" applyAlignment="1">
      <alignment horizontal="right" vertical="center"/>
    </xf>
    <xf numFmtId="177" fontId="18" fillId="0" borderId="18" xfId="0" applyNumberFormat="1" applyFont="1" applyBorder="1" applyAlignment="1">
      <alignment horizontal="right" vertical="center"/>
    </xf>
    <xf numFmtId="177" fontId="18" fillId="0" borderId="40" xfId="0" applyNumberFormat="1" applyFont="1" applyBorder="1" applyAlignment="1">
      <alignment horizontal="right" vertical="center"/>
    </xf>
    <xf numFmtId="177" fontId="18" fillId="0" borderId="8" xfId="0" applyNumberFormat="1" applyFont="1" applyBorder="1" applyAlignment="1">
      <alignment horizontal="right" vertical="center"/>
    </xf>
    <xf numFmtId="49" fontId="18" fillId="0" borderId="40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177" fontId="18" fillId="0" borderId="66" xfId="0" applyNumberFormat="1" applyFont="1" applyBorder="1" applyAlignment="1">
      <alignment horizontal="right" vertical="center"/>
    </xf>
    <xf numFmtId="177" fontId="18" fillId="0" borderId="5" xfId="0" applyNumberFormat="1" applyFont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right" vertical="center" indent="3" shrinkToFit="1"/>
    </xf>
    <xf numFmtId="0" fontId="14" fillId="0" borderId="36" xfId="0" applyFont="1" applyBorder="1" applyAlignment="1">
      <alignment horizontal="right" vertical="center" indent="3" shrinkToFit="1"/>
    </xf>
    <xf numFmtId="0" fontId="10" fillId="0" borderId="0" xfId="0" applyFont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179" fontId="4" fillId="0" borderId="32" xfId="0" applyNumberFormat="1" applyFont="1" applyBorder="1" applyAlignment="1">
      <alignment horizontal="center" vertical="center" shrinkToFit="1"/>
    </xf>
    <xf numFmtId="179" fontId="4" fillId="0" borderId="29" xfId="0" applyNumberFormat="1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right" vertical="center" indent="3" shrinkToFit="1"/>
    </xf>
    <xf numFmtId="0" fontId="14" fillId="0" borderId="29" xfId="0" applyFont="1" applyBorder="1" applyAlignment="1">
      <alignment horizontal="right" vertical="center" indent="3" shrinkToFit="1"/>
    </xf>
    <xf numFmtId="177" fontId="4" fillId="0" borderId="57" xfId="0" applyNumberFormat="1" applyFont="1" applyBorder="1" applyAlignment="1">
      <alignment horizontal="center" vertical="center" shrinkToFit="1"/>
    </xf>
    <xf numFmtId="177" fontId="4" fillId="0" borderId="3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177" fontId="14" fillId="0" borderId="46" xfId="0" applyNumberFormat="1" applyFont="1" applyBorder="1" applyAlignment="1">
      <alignment horizontal="right" vertical="center" indent="3" shrinkToFit="1"/>
    </xf>
    <xf numFmtId="177" fontId="14" fillId="0" borderId="45" xfId="0" applyNumberFormat="1" applyFont="1" applyBorder="1" applyAlignment="1">
      <alignment horizontal="right" vertical="center" indent="3" shrinkToFit="1"/>
    </xf>
    <xf numFmtId="0" fontId="14" fillId="0" borderId="46" xfId="0" applyFont="1" applyBorder="1" applyAlignment="1">
      <alignment horizontal="right" vertical="center" indent="3" shrinkToFit="1"/>
    </xf>
    <xf numFmtId="0" fontId="14" fillId="0" borderId="45" xfId="0" applyFont="1" applyBorder="1" applyAlignment="1">
      <alignment horizontal="right" vertical="center" indent="3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left" vertical="center" shrinkToFit="1"/>
    </xf>
    <xf numFmtId="0" fontId="1" fillId="0" borderId="63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right" vertical="center" indent="3" shrinkToFit="1"/>
    </xf>
    <xf numFmtId="0" fontId="14" fillId="0" borderId="31" xfId="0" applyFont="1" applyBorder="1" applyAlignment="1">
      <alignment horizontal="right" vertical="center" indent="3" shrinkToFit="1"/>
    </xf>
    <xf numFmtId="49" fontId="4" fillId="0" borderId="40" xfId="0" applyNumberFormat="1" applyFont="1" applyBorder="1" applyAlignment="1">
      <alignment horizontal="center" vertical="center" shrinkToFit="1"/>
    </xf>
    <xf numFmtId="49" fontId="4" fillId="0" borderId="58" xfId="0" applyNumberFormat="1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right" vertical="center" indent="3" shrinkToFit="1"/>
    </xf>
    <xf numFmtId="0" fontId="23" fillId="0" borderId="31" xfId="0" applyFont="1" applyBorder="1" applyAlignment="1">
      <alignment horizontal="right" vertical="center" indent="3" shrinkToFit="1"/>
    </xf>
    <xf numFmtId="177" fontId="17" fillId="0" borderId="57" xfId="0" applyNumberFormat="1" applyFont="1" applyBorder="1" applyAlignment="1">
      <alignment horizontal="center" vertical="center" shrinkToFit="1"/>
    </xf>
    <xf numFmtId="177" fontId="17" fillId="0" borderId="36" xfId="0" applyNumberFormat="1" applyFont="1" applyBorder="1" applyAlignment="1">
      <alignment horizontal="center" vertical="center" shrinkToFit="1"/>
    </xf>
    <xf numFmtId="177" fontId="17" fillId="0" borderId="8" xfId="0" applyNumberFormat="1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right" vertical="center" indent="3" shrinkToFit="1"/>
    </xf>
    <xf numFmtId="0" fontId="23" fillId="0" borderId="36" xfId="0" applyFont="1" applyBorder="1" applyAlignment="1">
      <alignment horizontal="right" vertical="center" indent="3" shrinkToFit="1"/>
    </xf>
    <xf numFmtId="177" fontId="23" fillId="0" borderId="46" xfId="0" applyNumberFormat="1" applyFont="1" applyBorder="1" applyAlignment="1">
      <alignment horizontal="right" vertical="center" indent="3" shrinkToFit="1"/>
    </xf>
    <xf numFmtId="177" fontId="23" fillId="0" borderId="45" xfId="0" applyNumberFormat="1" applyFont="1" applyBorder="1" applyAlignment="1">
      <alignment horizontal="right" vertical="center" indent="3" shrinkToFit="1"/>
    </xf>
    <xf numFmtId="0" fontId="4" fillId="0" borderId="0" xfId="0" applyFont="1" applyAlignment="1">
      <alignment horizontal="center" vertical="center" shrinkToFit="1"/>
    </xf>
    <xf numFmtId="49" fontId="15" fillId="0" borderId="0" xfId="0" applyNumberFormat="1" applyFont="1" applyAlignment="1">
      <alignment horizontal="center" vertical="center"/>
    </xf>
    <xf numFmtId="177" fontId="4" fillId="0" borderId="60" xfId="0" applyNumberFormat="1" applyFont="1" applyBorder="1" applyAlignment="1">
      <alignment horizontal="center" vertical="center"/>
    </xf>
    <xf numFmtId="177" fontId="4" fillId="0" borderId="61" xfId="0" applyNumberFormat="1" applyFont="1" applyBorder="1" applyAlignment="1">
      <alignment horizontal="center" vertical="center"/>
    </xf>
    <xf numFmtId="177" fontId="4" fillId="0" borderId="57" xfId="0" applyNumberFormat="1" applyFont="1" applyBorder="1" applyAlignment="1">
      <alignment horizontal="center" vertical="center"/>
    </xf>
    <xf numFmtId="177" fontId="4" fillId="0" borderId="36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49" fontId="0" fillId="0" borderId="35" xfId="0" applyNumberFormat="1" applyBorder="1">
      <alignment vertical="center"/>
    </xf>
    <xf numFmtId="49" fontId="0" fillId="0" borderId="9" xfId="0" applyNumberFormat="1" applyBorder="1">
      <alignment vertical="center"/>
    </xf>
    <xf numFmtId="49" fontId="4" fillId="0" borderId="0" xfId="0" applyNumberFormat="1" applyFont="1" applyAlignment="1">
      <alignment horizontal="left" vertical="center" indent="1"/>
    </xf>
    <xf numFmtId="49" fontId="0" fillId="0" borderId="33" xfId="0" applyNumberFormat="1" applyBorder="1">
      <alignment vertical="center"/>
    </xf>
    <xf numFmtId="49" fontId="0" fillId="0" borderId="12" xfId="0" applyNumberFormat="1" applyBorder="1">
      <alignment vertical="center"/>
    </xf>
    <xf numFmtId="49" fontId="0" fillId="0" borderId="34" xfId="0" applyNumberFormat="1" applyBorder="1">
      <alignment vertical="center"/>
    </xf>
    <xf numFmtId="49" fontId="0" fillId="0" borderId="36" xfId="0" applyNumberFormat="1" applyBorder="1">
      <alignment vertical="center"/>
    </xf>
    <xf numFmtId="49" fontId="0" fillId="0" borderId="8" xfId="0" applyNumberFormat="1" applyBorder="1">
      <alignment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left" vertical="center"/>
    </xf>
    <xf numFmtId="49" fontId="9" fillId="0" borderId="45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0" fillId="0" borderId="65" xfId="0" applyNumberFormat="1" applyBorder="1">
      <alignment vertical="center"/>
    </xf>
    <xf numFmtId="49" fontId="0" fillId="0" borderId="6" xfId="0" applyNumberFormat="1" applyBorder="1">
      <alignment vertical="center"/>
    </xf>
    <xf numFmtId="49" fontId="25" fillId="0" borderId="0" xfId="0" applyNumberFormat="1" applyFont="1" applyAlignment="1">
      <alignment horizontal="center" vertical="center"/>
    </xf>
    <xf numFmtId="177" fontId="17" fillId="0" borderId="60" xfId="0" applyNumberFormat="1" applyFont="1" applyBorder="1" applyAlignment="1">
      <alignment horizontal="center" vertical="center"/>
    </xf>
    <xf numFmtId="177" fontId="17" fillId="0" borderId="61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177" fontId="17" fillId="0" borderId="57" xfId="0" applyNumberFormat="1" applyFont="1" applyBorder="1" applyAlignment="1">
      <alignment horizontal="center" vertical="center"/>
    </xf>
    <xf numFmtId="177" fontId="17" fillId="0" borderId="36" xfId="0" applyNumberFormat="1" applyFont="1" applyBorder="1" applyAlignment="1">
      <alignment horizontal="center" vertical="center"/>
    </xf>
    <xf numFmtId="177" fontId="17" fillId="0" borderId="8" xfId="0" applyNumberFormat="1" applyFont="1" applyBorder="1" applyAlignment="1">
      <alignment horizontal="center" vertical="center"/>
    </xf>
    <xf numFmtId="49" fontId="18" fillId="0" borderId="65" xfId="0" applyNumberFormat="1" applyFont="1" applyBorder="1">
      <alignment vertical="center"/>
    </xf>
    <xf numFmtId="49" fontId="18" fillId="0" borderId="6" xfId="0" applyNumberFormat="1" applyFont="1" applyBorder="1">
      <alignment vertical="center"/>
    </xf>
    <xf numFmtId="49" fontId="28" fillId="0" borderId="55" xfId="0" applyNumberFormat="1" applyFont="1" applyBorder="1" applyAlignment="1">
      <alignment horizontal="center" vertical="center" wrapText="1"/>
    </xf>
    <xf numFmtId="49" fontId="28" fillId="0" borderId="56" xfId="0" applyNumberFormat="1" applyFont="1" applyBorder="1" applyAlignment="1">
      <alignment horizontal="center" vertical="center"/>
    </xf>
    <xf numFmtId="49" fontId="28" fillId="0" borderId="5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0</xdr:rowOff>
    </xdr:from>
    <xdr:to>
      <xdr:col>2</xdr:col>
      <xdr:colOff>66675</xdr:colOff>
      <xdr:row>3</xdr:row>
      <xdr:rowOff>0</xdr:rowOff>
    </xdr:to>
    <xdr:sp macro="" textlink="">
      <xdr:nvSpPr>
        <xdr:cNvPr id="5420" name="Line 5">
          <a:extLst>
            <a:ext uri="{FF2B5EF4-FFF2-40B4-BE49-F238E27FC236}">
              <a16:creationId xmlns:a16="http://schemas.microsoft.com/office/drawing/2014/main" id="{00000000-0008-0000-0100-00002C150000}"/>
            </a:ext>
          </a:extLst>
        </xdr:cNvPr>
        <xdr:cNvSpPr>
          <a:spLocks noChangeShapeType="1"/>
        </xdr:cNvSpPr>
      </xdr:nvSpPr>
      <xdr:spPr bwMode="auto">
        <a:xfrm flipV="1">
          <a:off x="533400" y="100012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30</xdr:row>
      <xdr:rowOff>200025</xdr:rowOff>
    </xdr:from>
    <xdr:to>
      <xdr:col>7</xdr:col>
      <xdr:colOff>361950</xdr:colOff>
      <xdr:row>33</xdr:row>
      <xdr:rowOff>133350</xdr:rowOff>
    </xdr:to>
    <xdr:sp macro="" textlink="">
      <xdr:nvSpPr>
        <xdr:cNvPr id="5421" name="AutoShape 6">
          <a:extLst>
            <a:ext uri="{FF2B5EF4-FFF2-40B4-BE49-F238E27FC236}">
              <a16:creationId xmlns:a16="http://schemas.microsoft.com/office/drawing/2014/main" id="{00000000-0008-0000-0100-00002D150000}"/>
            </a:ext>
          </a:extLst>
        </xdr:cNvPr>
        <xdr:cNvSpPr>
          <a:spLocks noChangeArrowheads="1"/>
        </xdr:cNvSpPr>
      </xdr:nvSpPr>
      <xdr:spPr bwMode="auto">
        <a:xfrm>
          <a:off x="209550" y="9525000"/>
          <a:ext cx="3943350" cy="676275"/>
        </a:xfrm>
        <a:prstGeom prst="roundRect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768349</xdr:colOff>
      <xdr:row>30</xdr:row>
      <xdr:rowOff>66675</xdr:rowOff>
    </xdr:from>
    <xdr:to>
      <xdr:col>5</xdr:col>
      <xdr:colOff>190731</xdr:colOff>
      <xdr:row>31</xdr:row>
      <xdr:rowOff>28575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00000000-0008-0000-0100-000007140000}"/>
            </a:ext>
          </a:extLst>
        </xdr:cNvPr>
        <xdr:cNvSpPr txBox="1">
          <a:spLocks noChangeArrowheads="1"/>
        </xdr:cNvSpPr>
      </xdr:nvSpPr>
      <xdr:spPr bwMode="auto">
        <a:xfrm>
          <a:off x="1152524" y="9391650"/>
          <a:ext cx="2028825" cy="2286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注文内容等問い合わせ先</a:t>
          </a:r>
          <a:endParaRPr lang="ja-JP" altLang="en-US"/>
        </a:p>
      </xdr:txBody>
    </xdr:sp>
    <xdr:clientData/>
  </xdr:twoCellAnchor>
  <xdr:twoCellAnchor>
    <xdr:from>
      <xdr:col>7</xdr:col>
      <xdr:colOff>628650</xdr:colOff>
      <xdr:row>30</xdr:row>
      <xdr:rowOff>190500</xdr:rowOff>
    </xdr:from>
    <xdr:to>
      <xdr:col>9</xdr:col>
      <xdr:colOff>1114425</xdr:colOff>
      <xdr:row>33</xdr:row>
      <xdr:rowOff>123825</xdr:rowOff>
    </xdr:to>
    <xdr:sp macro="" textlink="">
      <xdr:nvSpPr>
        <xdr:cNvPr id="5423" name="AutoShape 8">
          <a:extLst>
            <a:ext uri="{FF2B5EF4-FFF2-40B4-BE49-F238E27FC236}">
              <a16:creationId xmlns:a16="http://schemas.microsoft.com/office/drawing/2014/main" id="{00000000-0008-0000-0100-00002F150000}"/>
            </a:ext>
          </a:extLst>
        </xdr:cNvPr>
        <xdr:cNvSpPr>
          <a:spLocks noChangeArrowheads="1"/>
        </xdr:cNvSpPr>
      </xdr:nvSpPr>
      <xdr:spPr bwMode="auto">
        <a:xfrm>
          <a:off x="4419600" y="9515475"/>
          <a:ext cx="2247900" cy="676275"/>
        </a:xfrm>
        <a:prstGeom prst="roundRect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311150</xdr:colOff>
      <xdr:row>30</xdr:row>
      <xdr:rowOff>47625</xdr:rowOff>
    </xdr:from>
    <xdr:to>
      <xdr:col>9</xdr:col>
      <xdr:colOff>554990</xdr:colOff>
      <xdr:row>30</xdr:row>
      <xdr:rowOff>249555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00000000-0008-0000-0100-000009140000}"/>
            </a:ext>
          </a:extLst>
        </xdr:cNvPr>
        <xdr:cNvSpPr txBox="1">
          <a:spLocks noChangeArrowheads="1"/>
        </xdr:cNvSpPr>
      </xdr:nvSpPr>
      <xdr:spPr bwMode="auto">
        <a:xfrm>
          <a:off x="5067300" y="9324975"/>
          <a:ext cx="1200150" cy="2095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  付　先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30</xdr:row>
      <xdr:rowOff>200025</xdr:rowOff>
    </xdr:from>
    <xdr:to>
      <xdr:col>7</xdr:col>
      <xdr:colOff>361950</xdr:colOff>
      <xdr:row>33</xdr:row>
      <xdr:rowOff>133350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4E1FEA37-9894-47FE-8B0A-2ADC4D627314}"/>
            </a:ext>
          </a:extLst>
        </xdr:cNvPr>
        <xdr:cNvSpPr>
          <a:spLocks noChangeArrowheads="1"/>
        </xdr:cNvSpPr>
      </xdr:nvSpPr>
      <xdr:spPr bwMode="auto">
        <a:xfrm>
          <a:off x="205740" y="9517380"/>
          <a:ext cx="3562350" cy="670560"/>
        </a:xfrm>
        <a:prstGeom prst="roundRect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768349</xdr:colOff>
      <xdr:row>30</xdr:row>
      <xdr:rowOff>66675</xdr:rowOff>
    </xdr:from>
    <xdr:to>
      <xdr:col>5</xdr:col>
      <xdr:colOff>190731</xdr:colOff>
      <xdr:row>31</xdr:row>
      <xdr:rowOff>28575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9427119D-FD56-474A-8A1B-C3A9FA479B6C}"/>
            </a:ext>
          </a:extLst>
        </xdr:cNvPr>
        <xdr:cNvSpPr txBox="1">
          <a:spLocks noChangeArrowheads="1"/>
        </xdr:cNvSpPr>
      </xdr:nvSpPr>
      <xdr:spPr bwMode="auto">
        <a:xfrm>
          <a:off x="1113154" y="9380220"/>
          <a:ext cx="1763627" cy="2286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注文内容等問い合わせ先</a:t>
          </a:r>
          <a:endParaRPr lang="ja-JP" altLang="en-US"/>
        </a:p>
      </xdr:txBody>
    </xdr:sp>
    <xdr:clientData/>
  </xdr:twoCellAnchor>
  <xdr:twoCellAnchor>
    <xdr:from>
      <xdr:col>7</xdr:col>
      <xdr:colOff>628650</xdr:colOff>
      <xdr:row>30</xdr:row>
      <xdr:rowOff>161925</xdr:rowOff>
    </xdr:from>
    <xdr:to>
      <xdr:col>9</xdr:col>
      <xdr:colOff>1114425</xdr:colOff>
      <xdr:row>33</xdr:row>
      <xdr:rowOff>95250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B95225C-4987-4EE8-BC99-163DB0656E86}"/>
            </a:ext>
          </a:extLst>
        </xdr:cNvPr>
        <xdr:cNvSpPr>
          <a:spLocks noChangeArrowheads="1"/>
        </xdr:cNvSpPr>
      </xdr:nvSpPr>
      <xdr:spPr bwMode="auto">
        <a:xfrm>
          <a:off x="4034790" y="9479280"/>
          <a:ext cx="2082165" cy="670560"/>
        </a:xfrm>
        <a:prstGeom prst="roundRect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311150</xdr:colOff>
      <xdr:row>30</xdr:row>
      <xdr:rowOff>47625</xdr:rowOff>
    </xdr:from>
    <xdr:to>
      <xdr:col>9</xdr:col>
      <xdr:colOff>554990</xdr:colOff>
      <xdr:row>30</xdr:row>
      <xdr:rowOff>249555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2C50DB38-B145-49A5-BAD3-DF0E14C559A2}"/>
            </a:ext>
          </a:extLst>
        </xdr:cNvPr>
        <xdr:cNvSpPr txBox="1">
          <a:spLocks noChangeArrowheads="1"/>
        </xdr:cNvSpPr>
      </xdr:nvSpPr>
      <xdr:spPr bwMode="auto">
        <a:xfrm>
          <a:off x="4456430" y="9364980"/>
          <a:ext cx="1099185" cy="2000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  付　先</a:t>
          </a:r>
          <a:endParaRPr lang="ja-JP" altLang="en-US"/>
        </a:p>
      </xdr:txBody>
    </xdr:sp>
    <xdr:clientData/>
  </xdr:twoCellAnchor>
  <xdr:twoCellAnchor>
    <xdr:from>
      <xdr:col>3</xdr:col>
      <xdr:colOff>285751</xdr:colOff>
      <xdr:row>3</xdr:row>
      <xdr:rowOff>63501</xdr:rowOff>
    </xdr:from>
    <xdr:to>
      <xdr:col>7</xdr:col>
      <xdr:colOff>203200</xdr:colOff>
      <xdr:row>4</xdr:row>
      <xdr:rowOff>120651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0A1B4D-6F24-4D44-A01E-11F42E3C3754}"/>
            </a:ext>
          </a:extLst>
        </xdr:cNvPr>
        <xdr:cNvSpPr txBox="1"/>
      </xdr:nvSpPr>
      <xdr:spPr>
        <a:xfrm>
          <a:off x="2482216" y="1059816"/>
          <a:ext cx="1134744" cy="44386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1</xdr:col>
      <xdr:colOff>863600</xdr:colOff>
      <xdr:row>17</xdr:row>
      <xdr:rowOff>0</xdr:rowOff>
    </xdr:from>
    <xdr:to>
      <xdr:col>7</xdr:col>
      <xdr:colOff>800100</xdr:colOff>
      <xdr:row>17</xdr:row>
      <xdr:rowOff>295275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5A39DF6-8873-48F9-A18A-572515B034AF}"/>
            </a:ext>
          </a:extLst>
        </xdr:cNvPr>
        <xdr:cNvSpPr/>
      </xdr:nvSpPr>
      <xdr:spPr>
        <a:xfrm>
          <a:off x="1202690" y="5467350"/>
          <a:ext cx="2940685" cy="293370"/>
        </a:xfrm>
        <a:prstGeom prst="wedgeRoundRectCallout">
          <a:avLst>
            <a:gd name="adj1" fmla="val -35758"/>
            <a:gd name="adj2" fmla="val 83575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 b="1">
              <a:solidFill>
                <a:sysClr val="windowText" lastClr="000000"/>
              </a:solidFill>
            </a:rPr>
            <a:t>おにぎり、パン、ジュース等は種類を記入してください。</a:t>
          </a:r>
        </a:p>
      </xdr:txBody>
    </xdr:sp>
    <xdr:clientData/>
  </xdr:twoCellAnchor>
  <xdr:twoCellAnchor>
    <xdr:from>
      <xdr:col>1</xdr:col>
      <xdr:colOff>828675</xdr:colOff>
      <xdr:row>22</xdr:row>
      <xdr:rowOff>104775</xdr:rowOff>
    </xdr:from>
    <xdr:to>
      <xdr:col>2</xdr:col>
      <xdr:colOff>952499</xdr:colOff>
      <xdr:row>24</xdr:row>
      <xdr:rowOff>142875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4BE0C4A-185A-4741-B72E-3469D95629F1}"/>
            </a:ext>
          </a:extLst>
        </xdr:cNvPr>
        <xdr:cNvSpPr/>
      </xdr:nvSpPr>
      <xdr:spPr>
        <a:xfrm>
          <a:off x="1169670" y="7141845"/>
          <a:ext cx="1049654" cy="666750"/>
        </a:xfrm>
        <a:prstGeom prst="wedgeRoundRectCallout">
          <a:avLst>
            <a:gd name="adj1" fmla="val -23882"/>
            <a:gd name="adj2" fmla="val -72929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 b="1">
              <a:solidFill>
                <a:sysClr val="windowText" lastClr="000000"/>
              </a:solidFill>
            </a:rPr>
            <a:t>米を注文する場合は分量（ｇ）を記入してください。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434508</xdr:colOff>
      <xdr:row>4</xdr:row>
      <xdr:rowOff>41412</xdr:rowOff>
    </xdr:from>
    <xdr:to>
      <xdr:col>8</xdr:col>
      <xdr:colOff>298174</xdr:colOff>
      <xdr:row>5</xdr:row>
      <xdr:rowOff>64356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072CD0-04F0-4EB2-A937-7B8AA58D43C8}"/>
            </a:ext>
          </a:extLst>
        </xdr:cNvPr>
        <xdr:cNvSpPr txBox="1"/>
      </xdr:nvSpPr>
      <xdr:spPr>
        <a:xfrm>
          <a:off x="2438568" y="1136787"/>
          <a:ext cx="1515301" cy="400134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3</xdr:row>
      <xdr:rowOff>209550</xdr:rowOff>
    </xdr:from>
    <xdr:to>
      <xdr:col>13</xdr:col>
      <xdr:colOff>19050</xdr:colOff>
      <xdr:row>6</xdr:row>
      <xdr:rowOff>57150</xdr:rowOff>
    </xdr:to>
    <xdr:sp macro="" textlink="">
      <xdr:nvSpPr>
        <xdr:cNvPr id="6323" name="Line 2">
          <a:extLst>
            <a:ext uri="{FF2B5EF4-FFF2-40B4-BE49-F238E27FC236}">
              <a16:creationId xmlns:a16="http://schemas.microsoft.com/office/drawing/2014/main" id="{00000000-0008-0000-0300-0000B3180000}"/>
            </a:ext>
          </a:extLst>
        </xdr:cNvPr>
        <xdr:cNvSpPr>
          <a:spLocks noChangeShapeType="1"/>
        </xdr:cNvSpPr>
      </xdr:nvSpPr>
      <xdr:spPr bwMode="auto">
        <a:xfrm flipH="1">
          <a:off x="4600575" y="800100"/>
          <a:ext cx="1257300" cy="762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180975</xdr:colOff>
      <xdr:row>3</xdr:row>
      <xdr:rowOff>104775</xdr:rowOff>
    </xdr:from>
    <xdr:to>
      <xdr:col>13</xdr:col>
      <xdr:colOff>266700</xdr:colOff>
      <xdr:row>7</xdr:row>
      <xdr:rowOff>238125</xdr:rowOff>
    </xdr:to>
    <xdr:sp macro="" textlink="">
      <xdr:nvSpPr>
        <xdr:cNvPr id="6324" name="Rectangle 1">
          <a:extLst>
            <a:ext uri="{FF2B5EF4-FFF2-40B4-BE49-F238E27FC236}">
              <a16:creationId xmlns:a16="http://schemas.microsoft.com/office/drawing/2014/main" id="{00000000-0008-0000-0300-0000B4180000}"/>
            </a:ext>
          </a:extLst>
        </xdr:cNvPr>
        <xdr:cNvSpPr>
          <a:spLocks noChangeArrowheads="1"/>
        </xdr:cNvSpPr>
      </xdr:nvSpPr>
      <xdr:spPr bwMode="auto">
        <a:xfrm>
          <a:off x="4391025" y="695325"/>
          <a:ext cx="1714500" cy="1304925"/>
        </a:xfrm>
        <a:prstGeom prst="rect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168275</xdr:colOff>
      <xdr:row>2</xdr:row>
      <xdr:rowOff>41275</xdr:rowOff>
    </xdr:from>
    <xdr:to>
      <xdr:col>13</xdr:col>
      <xdr:colOff>250833</xdr:colOff>
      <xdr:row>3</xdr:row>
      <xdr:rowOff>85724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4381500" y="419100"/>
          <a:ext cx="1714500" cy="34289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使用日</a:t>
          </a:r>
          <a:endParaRPr lang="ja-JP" altLang="en-US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3</xdr:row>
      <xdr:rowOff>209550</xdr:rowOff>
    </xdr:from>
    <xdr:to>
      <xdr:col>13</xdr:col>
      <xdr:colOff>19050</xdr:colOff>
      <xdr:row>6</xdr:row>
      <xdr:rowOff>57150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1EEFDEB-25D1-4EF8-95EC-11F7ABAD6AD2}"/>
            </a:ext>
          </a:extLst>
        </xdr:cNvPr>
        <xdr:cNvSpPr>
          <a:spLocks noChangeShapeType="1"/>
        </xdr:cNvSpPr>
      </xdr:nvSpPr>
      <xdr:spPr bwMode="auto">
        <a:xfrm flipH="1">
          <a:off x="4141470" y="777240"/>
          <a:ext cx="1112520" cy="762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180975</xdr:colOff>
      <xdr:row>3</xdr:row>
      <xdr:rowOff>104775</xdr:rowOff>
    </xdr:from>
    <xdr:to>
      <xdr:col>13</xdr:col>
      <xdr:colOff>266700</xdr:colOff>
      <xdr:row>7</xdr:row>
      <xdr:rowOff>238125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100FC8A7-01DB-4401-BE89-481D120F57A9}"/>
            </a:ext>
          </a:extLst>
        </xdr:cNvPr>
        <xdr:cNvSpPr>
          <a:spLocks noChangeArrowheads="1"/>
        </xdr:cNvSpPr>
      </xdr:nvSpPr>
      <xdr:spPr bwMode="auto">
        <a:xfrm>
          <a:off x="3960495" y="674370"/>
          <a:ext cx="1544955" cy="1299210"/>
        </a:xfrm>
        <a:prstGeom prst="rect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168275</xdr:colOff>
      <xdr:row>2</xdr:row>
      <xdr:rowOff>41275</xdr:rowOff>
    </xdr:from>
    <xdr:to>
      <xdr:col>13</xdr:col>
      <xdr:colOff>250833</xdr:colOff>
      <xdr:row>3</xdr:row>
      <xdr:rowOff>85724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2D5F039-19AB-4DF8-AC6C-953F2D9CA290}"/>
            </a:ext>
          </a:extLst>
        </xdr:cNvPr>
        <xdr:cNvSpPr txBox="1">
          <a:spLocks noChangeArrowheads="1"/>
        </xdr:cNvSpPr>
      </xdr:nvSpPr>
      <xdr:spPr bwMode="auto">
        <a:xfrm>
          <a:off x="3953510" y="317500"/>
          <a:ext cx="1532263" cy="34162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使用日</a:t>
          </a:r>
          <a:endParaRPr lang="ja-JP" altLang="en-US" sz="1800"/>
        </a:p>
      </xdr:txBody>
    </xdr:sp>
    <xdr:clientData/>
  </xdr:twoCellAnchor>
  <xdr:twoCellAnchor>
    <xdr:from>
      <xdr:col>3</xdr:col>
      <xdr:colOff>609600</xdr:colOff>
      <xdr:row>8</xdr:row>
      <xdr:rowOff>76200</xdr:rowOff>
    </xdr:from>
    <xdr:to>
      <xdr:col>4</xdr:col>
      <xdr:colOff>1228725</xdr:colOff>
      <xdr:row>10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3FE054-44AA-46DF-BB2E-BD1BD656F0C7}"/>
            </a:ext>
          </a:extLst>
        </xdr:cNvPr>
        <xdr:cNvSpPr txBox="1"/>
      </xdr:nvSpPr>
      <xdr:spPr>
        <a:xfrm>
          <a:off x="2009775" y="2152650"/>
          <a:ext cx="1278255" cy="42862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b23z0015\&#25351;&#23566;&#35506;\&#65330;&#65303;&#24180;&#24230;\&#65330;&#65303;-03%20&#21033;&#29992;&#12398;&#25163;&#24341;&#12365;&#12288;&#20182;\01_&#12460;&#12452;&#12489;&#12502;&#12483;&#12463;&#65288;&#33258;&#28982;&#23398;&#26657;&#29992;&#65289;\01_&#20462;&#27491;&#22238;&#35239;&#24460;&#36215;&#26696;&#65288;&#33258;&#28982;&#23398;&#26657;&#65289;\&#25552;&#20986;&#26360;&#39006;\OLD\R7-11_&#21029;&#32025;&#9312;&#65374;&#9315;&#25552;&#20986;&#27096;&#24335;&#35352;&#20837;&#20363;.xlsx" TargetMode="External"/><Relationship Id="rId1" Type="http://schemas.openxmlformats.org/officeDocument/2006/relationships/externalLinkPath" Target="/&#65330;&#65304;&#24180;&#24230;/&#65330;&#65304;-03%20&#21033;&#29992;&#12398;&#25163;&#24341;&#12365;&#12288;&#20182;/01_&#12460;&#12452;&#12489;&#12502;&#12483;&#12463;&#65288;&#33258;&#28982;&#23398;&#26657;&#29992;&#65289;/01_&#20462;&#27491;&#22238;&#35239;&#24460;&#36215;&#26696;&#65288;&#33258;&#28982;&#23398;&#26657;&#65289;/&#25552;&#20986;&#26360;&#39006;/OLD/R7-11_&#21029;&#32025;&#9312;&#65374;&#9315;&#25552;&#20986;&#27096;&#24335;&#35352;&#20837;&#203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別紙①）食事注文書"/>
      <sheetName val="（別紙②）活動材料注文書"/>
      <sheetName val="（別紙③）シーツ使用申込書"/>
      <sheetName val="（別紙④）備品等貸出カード"/>
    </sheetNames>
    <sheetDataSet>
      <sheetData sheetId="0" refreshError="1">
        <row r="1">
          <cell r="O1" t="str">
            <v>５月　　28日</v>
          </cell>
        </row>
        <row r="3">
          <cell r="D3" t="str">
            <v>南市立但馬小学校</v>
          </cell>
        </row>
        <row r="4">
          <cell r="P4" t="str">
            <v>南　太郎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O41"/>
  <sheetViews>
    <sheetView tabSelected="1" view="pageBreakPreview" zoomScaleNormal="100" workbookViewId="0">
      <selection activeCell="I4" sqref="I4"/>
    </sheetView>
  </sheetViews>
  <sheetFormatPr defaultColWidth="9" defaultRowHeight="13" x14ac:dyDescent="0.2"/>
  <cols>
    <col min="1" max="1" width="5" style="6" customWidth="1"/>
    <col min="2" max="2" width="14.36328125" style="6" customWidth="1"/>
    <col min="3" max="3" width="13.08984375" style="6" customWidth="1"/>
    <col min="4" max="4" width="3.90625" style="6" customWidth="1"/>
    <col min="5" max="5" width="2.90625" style="6" customWidth="1"/>
    <col min="6" max="6" width="8.81640625" style="6" customWidth="1"/>
    <col min="7" max="7" width="1.81640625" style="6" customWidth="1"/>
    <col min="8" max="8" width="10.6328125" style="6" customWidth="1"/>
    <col min="9" max="9" width="12.453125" style="6" customWidth="1"/>
    <col min="10" max="10" width="16.90625" style="6" customWidth="1"/>
    <col min="11" max="16384" width="9" style="6"/>
  </cols>
  <sheetData>
    <row r="1" spans="1:15" s="3" customFormat="1" ht="18.75" customHeight="1" x14ac:dyDescent="0.2">
      <c r="A1" s="3" t="s">
        <v>58</v>
      </c>
      <c r="H1" s="44" t="s">
        <v>64</v>
      </c>
      <c r="I1" s="129" t="s">
        <v>121</v>
      </c>
      <c r="J1" s="129"/>
    </row>
    <row r="2" spans="1:15" s="3" customFormat="1" ht="30" customHeight="1" x14ac:dyDescent="0.2">
      <c r="A2" s="136" t="s">
        <v>35</v>
      </c>
      <c r="B2" s="136"/>
      <c r="C2" s="136"/>
      <c r="D2" s="136"/>
      <c r="E2" s="136"/>
      <c r="F2" s="136"/>
      <c r="G2" s="136"/>
      <c r="H2" s="136"/>
      <c r="I2" s="136"/>
      <c r="J2" s="136"/>
      <c r="K2" s="4"/>
      <c r="L2" s="4"/>
      <c r="M2" s="4"/>
      <c r="N2" s="4"/>
      <c r="O2" s="4"/>
    </row>
    <row r="3" spans="1:15" s="5" customFormat="1" ht="30" customHeight="1" x14ac:dyDescent="0.2">
      <c r="A3" s="137" t="s">
        <v>31</v>
      </c>
      <c r="B3" s="138"/>
      <c r="C3" s="139"/>
      <c r="D3" s="139"/>
      <c r="E3" s="139"/>
      <c r="F3" s="140"/>
      <c r="G3" s="44"/>
      <c r="H3" s="60" t="s">
        <v>36</v>
      </c>
      <c r="I3" s="127"/>
      <c r="J3" s="128"/>
    </row>
    <row r="4" spans="1:15" s="5" customFormat="1" ht="30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5" ht="13.5" thickBot="1" x14ac:dyDescent="0.25"/>
    <row r="6" spans="1:15" s="7" customFormat="1" ht="24.9" customHeight="1" thickBot="1" x14ac:dyDescent="0.25">
      <c r="A6" s="8"/>
      <c r="B6" s="9" t="s">
        <v>2</v>
      </c>
      <c r="C6" s="10" t="s">
        <v>3</v>
      </c>
      <c r="D6" s="130" t="s">
        <v>12</v>
      </c>
      <c r="E6" s="131"/>
      <c r="F6" s="43" t="s">
        <v>34</v>
      </c>
      <c r="G6" s="141" t="s">
        <v>4</v>
      </c>
      <c r="H6" s="142"/>
      <c r="I6" s="11" t="s">
        <v>5</v>
      </c>
      <c r="J6" s="12" t="s">
        <v>6</v>
      </c>
    </row>
    <row r="7" spans="1:15" ht="24.9" customHeight="1" x14ac:dyDescent="0.2">
      <c r="A7" s="152" t="s">
        <v>11</v>
      </c>
      <c r="B7" s="13"/>
      <c r="C7" s="14"/>
      <c r="D7" s="132"/>
      <c r="E7" s="133"/>
      <c r="F7" s="63"/>
      <c r="G7" s="147">
        <f t="shared" ref="G7:G19" si="0">D7*F7</f>
        <v>0</v>
      </c>
      <c r="H7" s="148"/>
      <c r="I7" s="15" t="s">
        <v>16</v>
      </c>
      <c r="J7" s="16"/>
    </row>
    <row r="8" spans="1:15" ht="24.9" customHeight="1" x14ac:dyDescent="0.2">
      <c r="A8" s="153"/>
      <c r="B8" s="17"/>
      <c r="C8" s="18"/>
      <c r="D8" s="134"/>
      <c r="E8" s="135"/>
      <c r="F8" s="61"/>
      <c r="G8" s="143">
        <f t="shared" si="0"/>
        <v>0</v>
      </c>
      <c r="H8" s="144"/>
      <c r="I8" s="15" t="s">
        <v>16</v>
      </c>
      <c r="J8" s="19"/>
    </row>
    <row r="9" spans="1:15" ht="24.9" customHeight="1" x14ac:dyDescent="0.2">
      <c r="A9" s="153"/>
      <c r="B9" s="17"/>
      <c r="C9" s="18"/>
      <c r="D9" s="134"/>
      <c r="E9" s="135"/>
      <c r="F9" s="61"/>
      <c r="G9" s="143">
        <f t="shared" si="0"/>
        <v>0</v>
      </c>
      <c r="H9" s="144"/>
      <c r="I9" s="15" t="s">
        <v>16</v>
      </c>
      <c r="J9" s="19"/>
    </row>
    <row r="10" spans="1:15" ht="24.9" customHeight="1" x14ac:dyDescent="0.2">
      <c r="A10" s="153"/>
      <c r="B10" s="17"/>
      <c r="C10" s="18"/>
      <c r="D10" s="134"/>
      <c r="E10" s="135"/>
      <c r="F10" s="61"/>
      <c r="G10" s="143">
        <f t="shared" si="0"/>
        <v>0</v>
      </c>
      <c r="H10" s="144"/>
      <c r="I10" s="15" t="s">
        <v>16</v>
      </c>
      <c r="J10" s="19"/>
    </row>
    <row r="11" spans="1:15" ht="24.9" customHeight="1" x14ac:dyDescent="0.2">
      <c r="A11" s="153"/>
      <c r="B11" s="17"/>
      <c r="C11" s="18"/>
      <c r="D11" s="134"/>
      <c r="E11" s="135"/>
      <c r="F11" s="61"/>
      <c r="G11" s="143">
        <f t="shared" si="0"/>
        <v>0</v>
      </c>
      <c r="H11" s="144"/>
      <c r="I11" s="15" t="s">
        <v>16</v>
      </c>
      <c r="J11" s="19"/>
    </row>
    <row r="12" spans="1:15" ht="24.9" customHeight="1" thickBot="1" x14ac:dyDescent="0.25">
      <c r="A12" s="154"/>
      <c r="B12" s="24"/>
      <c r="C12" s="25"/>
      <c r="D12" s="157"/>
      <c r="E12" s="151"/>
      <c r="F12" s="62"/>
      <c r="G12" s="155">
        <f t="shared" si="0"/>
        <v>0</v>
      </c>
      <c r="H12" s="156"/>
      <c r="I12" s="26" t="s">
        <v>16</v>
      </c>
      <c r="J12" s="27"/>
    </row>
    <row r="13" spans="1:15" ht="24.9" customHeight="1" x14ac:dyDescent="0.2">
      <c r="A13" s="298" t="s">
        <v>29</v>
      </c>
      <c r="B13" s="28" t="s">
        <v>30</v>
      </c>
      <c r="C13" s="29"/>
      <c r="D13" s="132"/>
      <c r="E13" s="133"/>
      <c r="F13" s="65">
        <v>5000</v>
      </c>
      <c r="G13" s="147">
        <f t="shared" si="0"/>
        <v>0</v>
      </c>
      <c r="H13" s="148"/>
      <c r="I13" s="30" t="s">
        <v>16</v>
      </c>
      <c r="J13" s="31"/>
    </row>
    <row r="14" spans="1:15" ht="24.9" customHeight="1" x14ac:dyDescent="0.2">
      <c r="A14" s="299"/>
      <c r="B14" s="17" t="s">
        <v>7</v>
      </c>
      <c r="C14" s="18"/>
      <c r="D14" s="74"/>
      <c r="E14" s="101" t="s">
        <v>85</v>
      </c>
      <c r="F14" s="66">
        <v>140</v>
      </c>
      <c r="G14" s="143">
        <f t="shared" si="0"/>
        <v>0</v>
      </c>
      <c r="H14" s="144"/>
      <c r="I14" s="15" t="s">
        <v>16</v>
      </c>
      <c r="J14" s="19"/>
    </row>
    <row r="15" spans="1:15" ht="24.9" customHeight="1" x14ac:dyDescent="0.2">
      <c r="A15" s="299"/>
      <c r="B15" s="17" t="s">
        <v>8</v>
      </c>
      <c r="C15" s="18"/>
      <c r="D15" s="74"/>
      <c r="E15" s="57" t="s">
        <v>14</v>
      </c>
      <c r="F15" s="124">
        <v>420</v>
      </c>
      <c r="G15" s="143">
        <f t="shared" si="0"/>
        <v>0</v>
      </c>
      <c r="H15" s="144"/>
      <c r="I15" s="15" t="s">
        <v>16</v>
      </c>
      <c r="J15" s="19"/>
    </row>
    <row r="16" spans="1:15" ht="24.9" customHeight="1" x14ac:dyDescent="0.2">
      <c r="A16" s="299"/>
      <c r="B16" s="17" t="s">
        <v>9</v>
      </c>
      <c r="C16" s="18"/>
      <c r="D16" s="74"/>
      <c r="E16" s="57" t="s">
        <v>15</v>
      </c>
      <c r="F16" s="124">
        <v>1400</v>
      </c>
      <c r="G16" s="143">
        <f t="shared" si="0"/>
        <v>0</v>
      </c>
      <c r="H16" s="144"/>
      <c r="I16" s="15" t="s">
        <v>16</v>
      </c>
      <c r="J16" s="19"/>
    </row>
    <row r="17" spans="1:15" ht="24.5" customHeight="1" x14ac:dyDescent="0.2">
      <c r="A17" s="299"/>
      <c r="B17" s="56" t="s">
        <v>84</v>
      </c>
      <c r="C17" s="18"/>
      <c r="D17" s="74"/>
      <c r="E17" s="57" t="s">
        <v>13</v>
      </c>
      <c r="F17" s="66">
        <v>20</v>
      </c>
      <c r="G17" s="143">
        <f t="shared" si="0"/>
        <v>0</v>
      </c>
      <c r="H17" s="144"/>
      <c r="I17" s="15" t="s">
        <v>16</v>
      </c>
      <c r="J17" s="125" t="s">
        <v>93</v>
      </c>
    </row>
    <row r="18" spans="1:15" ht="24.9" customHeight="1" thickBot="1" x14ac:dyDescent="0.25">
      <c r="A18" s="300"/>
      <c r="B18" s="20"/>
      <c r="C18" s="21"/>
      <c r="D18" s="150"/>
      <c r="E18" s="151"/>
      <c r="F18" s="75"/>
      <c r="G18" s="143">
        <f t="shared" si="0"/>
        <v>0</v>
      </c>
      <c r="H18" s="144"/>
      <c r="I18" s="32" t="s">
        <v>16</v>
      </c>
      <c r="J18" s="22"/>
    </row>
    <row r="19" spans="1:15" ht="24.9" customHeight="1" x14ac:dyDescent="0.2">
      <c r="A19" s="158" t="s">
        <v>17</v>
      </c>
      <c r="B19" s="13"/>
      <c r="C19" s="14"/>
      <c r="D19" s="132"/>
      <c r="E19" s="133"/>
      <c r="F19" s="63"/>
      <c r="G19" s="147">
        <f t="shared" si="0"/>
        <v>0</v>
      </c>
      <c r="H19" s="148"/>
      <c r="I19" s="15" t="s">
        <v>16</v>
      </c>
      <c r="J19" s="16"/>
    </row>
    <row r="20" spans="1:15" ht="24.9" customHeight="1" x14ac:dyDescent="0.2">
      <c r="A20" s="159"/>
      <c r="B20" s="17"/>
      <c r="C20" s="18"/>
      <c r="D20" s="149"/>
      <c r="E20" s="135"/>
      <c r="F20" s="64"/>
      <c r="G20" s="143">
        <f t="shared" ref="G20:G29" si="1">D20*F20</f>
        <v>0</v>
      </c>
      <c r="H20" s="144"/>
      <c r="I20" s="15" t="s">
        <v>16</v>
      </c>
      <c r="J20" s="19"/>
    </row>
    <row r="21" spans="1:15" ht="24.9" customHeight="1" x14ac:dyDescent="0.2">
      <c r="A21" s="159"/>
      <c r="B21" s="17"/>
      <c r="C21" s="18"/>
      <c r="D21" s="149"/>
      <c r="E21" s="135"/>
      <c r="F21" s="64"/>
      <c r="G21" s="143">
        <f t="shared" si="1"/>
        <v>0</v>
      </c>
      <c r="H21" s="144"/>
      <c r="I21" s="15" t="s">
        <v>16</v>
      </c>
      <c r="J21" s="19"/>
    </row>
    <row r="22" spans="1:15" ht="24.9" customHeight="1" x14ac:dyDescent="0.2">
      <c r="A22" s="159"/>
      <c r="B22" s="17"/>
      <c r="C22" s="18"/>
      <c r="D22" s="149"/>
      <c r="E22" s="135"/>
      <c r="F22" s="64"/>
      <c r="G22" s="143">
        <f t="shared" si="1"/>
        <v>0</v>
      </c>
      <c r="H22" s="144"/>
      <c r="I22" s="15" t="s">
        <v>16</v>
      </c>
      <c r="J22" s="19"/>
    </row>
    <row r="23" spans="1:15" ht="24.9" customHeight="1" x14ac:dyDescent="0.2">
      <c r="A23" s="159"/>
      <c r="B23" s="17"/>
      <c r="C23" s="18"/>
      <c r="D23" s="149"/>
      <c r="E23" s="135"/>
      <c r="F23" s="64"/>
      <c r="G23" s="143">
        <f t="shared" si="1"/>
        <v>0</v>
      </c>
      <c r="H23" s="144"/>
      <c r="I23" s="15" t="s">
        <v>16</v>
      </c>
      <c r="J23" s="19"/>
    </row>
    <row r="24" spans="1:15" ht="24.9" customHeight="1" x14ac:dyDescent="0.2">
      <c r="A24" s="159"/>
      <c r="B24" s="17"/>
      <c r="C24" s="18"/>
      <c r="D24" s="149"/>
      <c r="E24" s="135"/>
      <c r="F24" s="64"/>
      <c r="G24" s="143">
        <f t="shared" si="1"/>
        <v>0</v>
      </c>
      <c r="H24" s="144"/>
      <c r="I24" s="15" t="s">
        <v>16</v>
      </c>
      <c r="J24" s="19"/>
    </row>
    <row r="25" spans="1:15" ht="24.9" customHeight="1" x14ac:dyDescent="0.2">
      <c r="A25" s="159"/>
      <c r="B25" s="17"/>
      <c r="C25" s="18"/>
      <c r="D25" s="149"/>
      <c r="E25" s="135"/>
      <c r="F25" s="64"/>
      <c r="G25" s="143">
        <f t="shared" si="1"/>
        <v>0</v>
      </c>
      <c r="H25" s="144"/>
      <c r="I25" s="15" t="s">
        <v>16</v>
      </c>
      <c r="J25" s="19"/>
    </row>
    <row r="26" spans="1:15" ht="24.9" customHeight="1" x14ac:dyDescent="0.2">
      <c r="A26" s="159"/>
      <c r="B26" s="17"/>
      <c r="C26" s="18"/>
      <c r="D26" s="149"/>
      <c r="E26" s="135"/>
      <c r="F26" s="64"/>
      <c r="G26" s="143">
        <f t="shared" si="1"/>
        <v>0</v>
      </c>
      <c r="H26" s="144"/>
      <c r="I26" s="15" t="s">
        <v>16</v>
      </c>
      <c r="J26" s="19"/>
    </row>
    <row r="27" spans="1:15" ht="24.9" customHeight="1" x14ac:dyDescent="0.2">
      <c r="A27" s="159"/>
      <c r="B27" s="17"/>
      <c r="C27" s="18"/>
      <c r="D27" s="149"/>
      <c r="E27" s="135"/>
      <c r="F27" s="64"/>
      <c r="G27" s="143">
        <f t="shared" si="1"/>
        <v>0</v>
      </c>
      <c r="H27" s="144"/>
      <c r="I27" s="15" t="s">
        <v>16</v>
      </c>
      <c r="J27" s="19"/>
    </row>
    <row r="28" spans="1:15" ht="24.9" customHeight="1" x14ac:dyDescent="0.2">
      <c r="A28" s="159"/>
      <c r="B28" s="17"/>
      <c r="C28" s="18"/>
      <c r="D28" s="149"/>
      <c r="E28" s="135"/>
      <c r="F28" s="64"/>
      <c r="G28" s="143">
        <f t="shared" si="1"/>
        <v>0</v>
      </c>
      <c r="H28" s="144"/>
      <c r="I28" s="15" t="s">
        <v>16</v>
      </c>
      <c r="J28" s="19"/>
    </row>
    <row r="29" spans="1:15" ht="24.9" customHeight="1" thickBot="1" x14ac:dyDescent="0.25">
      <c r="A29" s="160"/>
      <c r="B29" s="20"/>
      <c r="C29" s="21"/>
      <c r="D29" s="150"/>
      <c r="E29" s="151"/>
      <c r="F29" s="76"/>
      <c r="G29" s="155">
        <f t="shared" si="1"/>
        <v>0</v>
      </c>
      <c r="H29" s="156"/>
      <c r="I29" s="23" t="s">
        <v>16</v>
      </c>
      <c r="J29" s="22"/>
    </row>
    <row r="30" spans="1:15" ht="6" customHeight="1" x14ac:dyDescent="0.2"/>
    <row r="31" spans="1:15" s="1" customFormat="1" ht="21" customHeight="1" x14ac:dyDescent="0.2"/>
    <row r="32" spans="1:15" s="1" customFormat="1" ht="18.75" customHeight="1" x14ac:dyDescent="0.2">
      <c r="B32" s="2" t="s">
        <v>10</v>
      </c>
      <c r="C32" s="2"/>
      <c r="D32" s="2"/>
      <c r="E32" s="2"/>
      <c r="F32" s="2"/>
      <c r="G32" s="2"/>
      <c r="I32" s="2" t="s">
        <v>88</v>
      </c>
      <c r="J32" s="2"/>
      <c r="K32" s="2"/>
      <c r="L32" s="2"/>
      <c r="M32" s="161"/>
      <c r="N32" s="161"/>
      <c r="O32" s="161"/>
    </row>
    <row r="33" spans="1:14" s="1" customFormat="1" ht="18.75" customHeight="1" x14ac:dyDescent="0.2">
      <c r="B33" s="163" t="s">
        <v>1</v>
      </c>
      <c r="C33" s="163"/>
      <c r="D33" s="163"/>
      <c r="E33" s="163"/>
      <c r="F33" s="163"/>
      <c r="G33" s="163"/>
      <c r="H33" s="42" t="s">
        <v>57</v>
      </c>
      <c r="I33" s="164" t="s">
        <v>89</v>
      </c>
      <c r="J33" s="164"/>
      <c r="K33" s="164"/>
      <c r="L33" s="41"/>
      <c r="M33" s="162"/>
      <c r="N33" s="162"/>
    </row>
    <row r="34" spans="1:14" s="1" customFormat="1" ht="18.75" customHeight="1" x14ac:dyDescent="0.2"/>
    <row r="35" spans="1:14" s="1" customFormat="1" ht="12.75" customHeight="1" x14ac:dyDescent="0.2">
      <c r="A35" s="126" t="s">
        <v>90</v>
      </c>
      <c r="B35" s="126"/>
      <c r="C35" s="126"/>
      <c r="D35" s="126"/>
      <c r="E35" s="126"/>
      <c r="F35" s="126"/>
      <c r="G35" s="126"/>
      <c r="H35" s="126"/>
      <c r="I35" s="126"/>
      <c r="J35" s="126"/>
    </row>
    <row r="36" spans="1:14" s="1" customFormat="1" ht="12.75" customHeight="1" x14ac:dyDescent="0.2">
      <c r="A36" s="126" t="s">
        <v>91</v>
      </c>
      <c r="B36" s="126"/>
      <c r="C36" s="126"/>
      <c r="D36" s="126"/>
      <c r="E36" s="126"/>
      <c r="F36" s="126"/>
      <c r="G36" s="126"/>
      <c r="H36" s="126"/>
      <c r="I36" s="126"/>
      <c r="J36" s="126"/>
    </row>
    <row r="37" spans="1:14" s="1" customFormat="1" ht="12.75" customHeight="1" x14ac:dyDescent="0.2">
      <c r="A37" s="126" t="s">
        <v>92</v>
      </c>
      <c r="B37" s="126"/>
      <c r="C37" s="126"/>
      <c r="D37" s="126"/>
      <c r="E37" s="126"/>
      <c r="F37" s="126"/>
      <c r="G37" s="126"/>
      <c r="H37" s="126"/>
      <c r="I37" s="126"/>
      <c r="J37" s="126"/>
    </row>
    <row r="39" spans="1:14" ht="19.5" customHeight="1" x14ac:dyDescent="0.2">
      <c r="B39" s="145" t="s">
        <v>94</v>
      </c>
      <c r="C39" s="146"/>
      <c r="D39" s="146"/>
      <c r="E39" s="146"/>
      <c r="F39" s="146"/>
      <c r="G39" s="146"/>
      <c r="H39" s="146"/>
      <c r="I39" s="146"/>
      <c r="J39" s="146"/>
    </row>
    <row r="41" spans="1:14" x14ac:dyDescent="0.2">
      <c r="M41" s="6" t="s">
        <v>56</v>
      </c>
    </row>
  </sheetData>
  <mergeCells count="60">
    <mergeCell ref="M32:O32"/>
    <mergeCell ref="M33:N33"/>
    <mergeCell ref="B33:G33"/>
    <mergeCell ref="D29:E29"/>
    <mergeCell ref="G25:H25"/>
    <mergeCell ref="I33:K33"/>
    <mergeCell ref="A19:A29"/>
    <mergeCell ref="G24:H24"/>
    <mergeCell ref="G23:H23"/>
    <mergeCell ref="G29:H29"/>
    <mergeCell ref="G28:H28"/>
    <mergeCell ref="D21:E21"/>
    <mergeCell ref="D22:E22"/>
    <mergeCell ref="G20:H20"/>
    <mergeCell ref="A13:A18"/>
    <mergeCell ref="G7:H7"/>
    <mergeCell ref="A7:A12"/>
    <mergeCell ref="G18:H18"/>
    <mergeCell ref="G14:H14"/>
    <mergeCell ref="G11:H11"/>
    <mergeCell ref="D10:E10"/>
    <mergeCell ref="G13:H13"/>
    <mergeCell ref="G15:H15"/>
    <mergeCell ref="G10:H10"/>
    <mergeCell ref="D9:E9"/>
    <mergeCell ref="G12:H12"/>
    <mergeCell ref="D11:E11"/>
    <mergeCell ref="D12:E12"/>
    <mergeCell ref="B39:J39"/>
    <mergeCell ref="G22:H22"/>
    <mergeCell ref="G21:H21"/>
    <mergeCell ref="G19:H19"/>
    <mergeCell ref="G16:H16"/>
    <mergeCell ref="G27:H27"/>
    <mergeCell ref="G26:H26"/>
    <mergeCell ref="D23:E23"/>
    <mergeCell ref="D24:E24"/>
    <mergeCell ref="D25:E25"/>
    <mergeCell ref="D26:E26"/>
    <mergeCell ref="D27:E27"/>
    <mergeCell ref="D28:E28"/>
    <mergeCell ref="D18:E18"/>
    <mergeCell ref="D19:E19"/>
    <mergeCell ref="D20:E20"/>
    <mergeCell ref="A35:J35"/>
    <mergeCell ref="A36:J36"/>
    <mergeCell ref="A37:J37"/>
    <mergeCell ref="I3:J3"/>
    <mergeCell ref="I1:J1"/>
    <mergeCell ref="D6:E6"/>
    <mergeCell ref="D7:E7"/>
    <mergeCell ref="D8:E8"/>
    <mergeCell ref="A2:J2"/>
    <mergeCell ref="A3:B3"/>
    <mergeCell ref="C3:F3"/>
    <mergeCell ref="G6:H6"/>
    <mergeCell ref="G17:H17"/>
    <mergeCell ref="D13:E13"/>
    <mergeCell ref="G9:H9"/>
    <mergeCell ref="G8:H8"/>
  </mergeCells>
  <phoneticPr fontId="2"/>
  <pageMargins left="0.78740157480314965" right="0.39370078740157483" top="0.39370078740157483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86AE-A130-4F93-AEB6-C986F177D06D}">
  <dimension ref="A1:O41"/>
  <sheetViews>
    <sheetView view="pageBreakPreview" topLeftCell="A8" zoomScaleNormal="100" workbookViewId="0">
      <selection activeCell="C14" sqref="C14"/>
    </sheetView>
  </sheetViews>
  <sheetFormatPr defaultColWidth="9" defaultRowHeight="13" x14ac:dyDescent="0.2"/>
  <cols>
    <col min="1" max="1" width="5" style="6" customWidth="1"/>
    <col min="2" max="2" width="14.36328125" style="6" customWidth="1"/>
    <col min="3" max="3" width="13.08984375" style="6" customWidth="1"/>
    <col min="4" max="4" width="3.90625" style="6" customWidth="1"/>
    <col min="5" max="5" width="2.90625" style="6" customWidth="1"/>
    <col min="6" max="6" width="8.81640625" style="6" customWidth="1"/>
    <col min="7" max="7" width="1.81640625" style="6" customWidth="1"/>
    <col min="8" max="8" width="10.6328125" style="6" customWidth="1"/>
    <col min="9" max="9" width="12.453125" style="6" customWidth="1"/>
    <col min="10" max="10" width="16.90625" style="6" customWidth="1"/>
    <col min="11" max="16384" width="9" style="6"/>
  </cols>
  <sheetData>
    <row r="1" spans="1:15" s="3" customFormat="1" ht="18.75" customHeight="1" x14ac:dyDescent="0.2">
      <c r="A1" s="3" t="s">
        <v>58</v>
      </c>
      <c r="H1" s="44" t="s">
        <v>64</v>
      </c>
      <c r="I1" s="165" t="s">
        <v>124</v>
      </c>
      <c r="J1" s="165"/>
    </row>
    <row r="2" spans="1:15" s="3" customFormat="1" ht="30" customHeight="1" x14ac:dyDescent="0.2">
      <c r="A2" s="136" t="s">
        <v>35</v>
      </c>
      <c r="B2" s="136"/>
      <c r="C2" s="136"/>
      <c r="D2" s="136"/>
      <c r="E2" s="136"/>
      <c r="F2" s="136"/>
      <c r="G2" s="136"/>
      <c r="H2" s="136"/>
      <c r="I2" s="136"/>
      <c r="J2" s="136"/>
      <c r="K2" s="4"/>
      <c r="L2" s="4"/>
      <c r="M2" s="4"/>
      <c r="N2" s="4"/>
      <c r="O2" s="4"/>
    </row>
    <row r="3" spans="1:15" s="5" customFormat="1" ht="30" customHeight="1" x14ac:dyDescent="0.2">
      <c r="A3" s="137" t="s">
        <v>31</v>
      </c>
      <c r="B3" s="138"/>
      <c r="C3" s="166" t="str">
        <f>'[1]（別紙①）食事注文書'!$D$3</f>
        <v>南市立但馬小学校</v>
      </c>
      <c r="D3" s="166"/>
      <c r="E3" s="166"/>
      <c r="F3" s="167"/>
      <c r="G3" s="44"/>
      <c r="H3" s="60" t="s">
        <v>36</v>
      </c>
      <c r="I3" s="168" t="str">
        <f>'[1]（別紙①）食事注文書'!$P$4</f>
        <v>南　太郎</v>
      </c>
      <c r="J3" s="169"/>
    </row>
    <row r="4" spans="1:15" s="5" customFormat="1" ht="30" customHeight="1" x14ac:dyDescent="0.2">
      <c r="A4" s="44"/>
      <c r="B4" s="104"/>
      <c r="C4" s="44"/>
      <c r="D4" s="44"/>
      <c r="E4" s="44"/>
      <c r="F4" s="44"/>
      <c r="G4" s="44"/>
      <c r="H4" s="44"/>
      <c r="I4" s="44"/>
      <c r="J4" s="44"/>
    </row>
    <row r="5" spans="1:15" ht="13.5" thickBot="1" x14ac:dyDescent="0.25"/>
    <row r="6" spans="1:15" s="7" customFormat="1" ht="24.9" customHeight="1" thickBot="1" x14ac:dyDescent="0.25">
      <c r="A6" s="8"/>
      <c r="B6" s="9" t="s">
        <v>2</v>
      </c>
      <c r="C6" s="10" t="s">
        <v>3</v>
      </c>
      <c r="D6" s="130" t="s">
        <v>12</v>
      </c>
      <c r="E6" s="131"/>
      <c r="F6" s="43" t="s">
        <v>34</v>
      </c>
      <c r="G6" s="141" t="s">
        <v>4</v>
      </c>
      <c r="H6" s="142"/>
      <c r="I6" s="11" t="s">
        <v>5</v>
      </c>
      <c r="J6" s="12" t="s">
        <v>6</v>
      </c>
    </row>
    <row r="7" spans="1:15" ht="24.9" customHeight="1" x14ac:dyDescent="0.2">
      <c r="A7" s="152" t="s">
        <v>11</v>
      </c>
      <c r="B7" s="105" t="s">
        <v>97</v>
      </c>
      <c r="C7" s="106"/>
      <c r="D7" s="170">
        <v>120</v>
      </c>
      <c r="E7" s="171"/>
      <c r="F7" s="107">
        <v>110</v>
      </c>
      <c r="G7" s="172">
        <f t="shared" ref="G7:G24" si="0">D7*F7</f>
        <v>13200</v>
      </c>
      <c r="H7" s="173"/>
      <c r="I7" s="108" t="s">
        <v>125</v>
      </c>
      <c r="J7" s="109" t="s">
        <v>98</v>
      </c>
    </row>
    <row r="8" spans="1:15" ht="24.9" customHeight="1" x14ac:dyDescent="0.2">
      <c r="A8" s="153"/>
      <c r="B8" s="110" t="s">
        <v>99</v>
      </c>
      <c r="C8" s="111"/>
      <c r="D8" s="176" t="s">
        <v>100</v>
      </c>
      <c r="E8" s="177"/>
      <c r="F8" s="107">
        <v>100</v>
      </c>
      <c r="G8" s="174">
        <f t="shared" si="0"/>
        <v>1200</v>
      </c>
      <c r="H8" s="175"/>
      <c r="I8" s="108" t="s">
        <v>125</v>
      </c>
      <c r="J8" s="112" t="s">
        <v>98</v>
      </c>
    </row>
    <row r="9" spans="1:15" ht="24.9" customHeight="1" x14ac:dyDescent="0.2">
      <c r="A9" s="153"/>
      <c r="B9" s="17"/>
      <c r="C9" s="18"/>
      <c r="D9" s="134"/>
      <c r="E9" s="135"/>
      <c r="F9" s="61"/>
      <c r="G9" s="143">
        <f t="shared" si="0"/>
        <v>0</v>
      </c>
      <c r="H9" s="144"/>
      <c r="I9" s="15" t="s">
        <v>16</v>
      </c>
      <c r="J9" s="19"/>
    </row>
    <row r="10" spans="1:15" ht="24.9" customHeight="1" x14ac:dyDescent="0.2">
      <c r="A10" s="153"/>
      <c r="B10" s="17"/>
      <c r="C10" s="18"/>
      <c r="D10" s="134"/>
      <c r="E10" s="135"/>
      <c r="F10" s="61"/>
      <c r="G10" s="143">
        <f t="shared" si="0"/>
        <v>0</v>
      </c>
      <c r="H10" s="144"/>
      <c r="I10" s="15" t="s">
        <v>16</v>
      </c>
      <c r="J10" s="19"/>
    </row>
    <row r="11" spans="1:15" ht="24.9" customHeight="1" x14ac:dyDescent="0.2">
      <c r="A11" s="153"/>
      <c r="B11" s="17"/>
      <c r="C11" s="18"/>
      <c r="D11" s="134"/>
      <c r="E11" s="135"/>
      <c r="F11" s="61"/>
      <c r="G11" s="143">
        <f t="shared" si="0"/>
        <v>0</v>
      </c>
      <c r="H11" s="144"/>
      <c r="I11" s="15" t="s">
        <v>16</v>
      </c>
      <c r="J11" s="19"/>
    </row>
    <row r="12" spans="1:15" ht="24.9" customHeight="1" thickBot="1" x14ac:dyDescent="0.25">
      <c r="A12" s="154"/>
      <c r="B12" s="24"/>
      <c r="C12" s="25"/>
      <c r="D12" s="157"/>
      <c r="E12" s="151"/>
      <c r="F12" s="62"/>
      <c r="G12" s="155">
        <f t="shared" si="0"/>
        <v>0</v>
      </c>
      <c r="H12" s="156"/>
      <c r="I12" s="26" t="s">
        <v>16</v>
      </c>
      <c r="J12" s="27"/>
    </row>
    <row r="13" spans="1:15" ht="24.9" customHeight="1" x14ac:dyDescent="0.2">
      <c r="A13" s="298" t="s">
        <v>29</v>
      </c>
      <c r="B13" s="28" t="s">
        <v>30</v>
      </c>
      <c r="C13" s="29"/>
      <c r="D13" s="170">
        <v>1</v>
      </c>
      <c r="E13" s="171"/>
      <c r="F13" s="65">
        <v>5000</v>
      </c>
      <c r="G13" s="172">
        <f t="shared" si="0"/>
        <v>5000</v>
      </c>
      <c r="H13" s="173"/>
      <c r="I13" s="30" t="s">
        <v>126</v>
      </c>
      <c r="J13" s="31"/>
    </row>
    <row r="14" spans="1:15" ht="24.9" customHeight="1" x14ac:dyDescent="0.2">
      <c r="A14" s="299"/>
      <c r="B14" s="17" t="s">
        <v>7</v>
      </c>
      <c r="C14" s="18"/>
      <c r="D14" s="113">
        <v>3</v>
      </c>
      <c r="E14" s="114" t="s">
        <v>85</v>
      </c>
      <c r="F14" s="66">
        <v>140</v>
      </c>
      <c r="G14" s="174">
        <f t="shared" si="0"/>
        <v>420</v>
      </c>
      <c r="H14" s="175"/>
      <c r="I14" s="15" t="s">
        <v>126</v>
      </c>
      <c r="J14" s="19"/>
    </row>
    <row r="15" spans="1:15" ht="24.9" customHeight="1" x14ac:dyDescent="0.2">
      <c r="A15" s="299"/>
      <c r="B15" s="17" t="s">
        <v>8</v>
      </c>
      <c r="C15" s="18"/>
      <c r="D15" s="113">
        <v>13</v>
      </c>
      <c r="E15" s="57" t="s">
        <v>14</v>
      </c>
      <c r="F15" s="66">
        <v>420</v>
      </c>
      <c r="G15" s="174">
        <f t="shared" si="0"/>
        <v>5460</v>
      </c>
      <c r="H15" s="175"/>
      <c r="I15" s="15" t="s">
        <v>125</v>
      </c>
      <c r="J15" s="19"/>
    </row>
    <row r="16" spans="1:15" ht="24.5" customHeight="1" x14ac:dyDescent="0.2">
      <c r="A16" s="299"/>
      <c r="B16" s="17" t="s">
        <v>9</v>
      </c>
      <c r="C16" s="18"/>
      <c r="D16" s="74"/>
      <c r="E16" s="57" t="s">
        <v>15</v>
      </c>
      <c r="F16" s="66">
        <v>1400</v>
      </c>
      <c r="G16" s="143">
        <f t="shared" si="0"/>
        <v>0</v>
      </c>
      <c r="H16" s="144"/>
      <c r="I16" s="15" t="s">
        <v>16</v>
      </c>
      <c r="J16" s="19"/>
    </row>
    <row r="17" spans="1:15" ht="24.5" customHeight="1" x14ac:dyDescent="0.2">
      <c r="A17" s="299"/>
      <c r="B17" s="56" t="s">
        <v>84</v>
      </c>
      <c r="C17" s="18"/>
      <c r="D17" s="113">
        <v>10</v>
      </c>
      <c r="E17" s="57" t="s">
        <v>13</v>
      </c>
      <c r="F17" s="66">
        <v>20</v>
      </c>
      <c r="G17" s="174">
        <f t="shared" si="0"/>
        <v>200</v>
      </c>
      <c r="H17" s="175"/>
      <c r="I17" s="15" t="s">
        <v>130</v>
      </c>
      <c r="J17" s="115" t="s">
        <v>93</v>
      </c>
    </row>
    <row r="18" spans="1:15" ht="24.9" customHeight="1" thickBot="1" x14ac:dyDescent="0.25">
      <c r="A18" s="300"/>
      <c r="B18" s="20"/>
      <c r="C18" s="21"/>
      <c r="D18" s="150"/>
      <c r="E18" s="151"/>
      <c r="F18" s="75"/>
      <c r="G18" s="143">
        <f t="shared" si="0"/>
        <v>0</v>
      </c>
      <c r="H18" s="144"/>
      <c r="I18" s="32" t="s">
        <v>16</v>
      </c>
      <c r="J18" s="22"/>
    </row>
    <row r="19" spans="1:15" ht="24.9" customHeight="1" x14ac:dyDescent="0.2">
      <c r="A19" s="158" t="s">
        <v>17</v>
      </c>
      <c r="B19" s="17" t="s">
        <v>101</v>
      </c>
      <c r="C19" s="18" t="s">
        <v>102</v>
      </c>
      <c r="D19" s="178">
        <v>135</v>
      </c>
      <c r="E19" s="177"/>
      <c r="F19" s="64">
        <v>160</v>
      </c>
      <c r="G19" s="174">
        <f t="shared" si="0"/>
        <v>21600</v>
      </c>
      <c r="H19" s="175"/>
      <c r="I19" s="15" t="s">
        <v>127</v>
      </c>
      <c r="J19" s="116" t="s">
        <v>93</v>
      </c>
    </row>
    <row r="20" spans="1:15" ht="24.9" customHeight="1" x14ac:dyDescent="0.2">
      <c r="A20" s="159"/>
      <c r="B20" s="17" t="s">
        <v>101</v>
      </c>
      <c r="C20" s="18" t="s">
        <v>103</v>
      </c>
      <c r="D20" s="178">
        <v>135</v>
      </c>
      <c r="E20" s="177"/>
      <c r="F20" s="64">
        <v>160</v>
      </c>
      <c r="G20" s="174">
        <f t="shared" si="0"/>
        <v>21600</v>
      </c>
      <c r="H20" s="175"/>
      <c r="I20" s="15" t="s">
        <v>127</v>
      </c>
      <c r="J20" s="116" t="s">
        <v>93</v>
      </c>
    </row>
    <row r="21" spans="1:15" ht="24.9" customHeight="1" x14ac:dyDescent="0.2">
      <c r="A21" s="159"/>
      <c r="B21" s="17" t="s">
        <v>104</v>
      </c>
      <c r="C21" s="18" t="s">
        <v>105</v>
      </c>
      <c r="D21" s="178">
        <v>135</v>
      </c>
      <c r="E21" s="177"/>
      <c r="F21" s="64">
        <v>160</v>
      </c>
      <c r="G21" s="174">
        <f t="shared" si="0"/>
        <v>21600</v>
      </c>
      <c r="H21" s="175"/>
      <c r="I21" s="15" t="s">
        <v>127</v>
      </c>
      <c r="J21" s="116" t="s">
        <v>93</v>
      </c>
    </row>
    <row r="22" spans="1:15" ht="24.9" customHeight="1" x14ac:dyDescent="0.2">
      <c r="A22" s="159"/>
      <c r="B22" s="13" t="s">
        <v>106</v>
      </c>
      <c r="C22" s="14" t="s">
        <v>107</v>
      </c>
      <c r="D22" s="179">
        <v>138</v>
      </c>
      <c r="E22" s="180"/>
      <c r="F22" s="63">
        <v>110</v>
      </c>
      <c r="G22" s="181">
        <f t="shared" si="0"/>
        <v>15180</v>
      </c>
      <c r="H22" s="182"/>
      <c r="I22" s="15" t="s">
        <v>128</v>
      </c>
      <c r="J22" s="109" t="s">
        <v>98</v>
      </c>
    </row>
    <row r="23" spans="1:15" ht="24.9" customHeight="1" x14ac:dyDescent="0.2">
      <c r="A23" s="159"/>
      <c r="B23" s="17" t="s">
        <v>108</v>
      </c>
      <c r="C23" s="18"/>
      <c r="D23" s="178">
        <v>138</v>
      </c>
      <c r="E23" s="177"/>
      <c r="F23" s="64">
        <v>330</v>
      </c>
      <c r="G23" s="174">
        <f t="shared" si="0"/>
        <v>45540</v>
      </c>
      <c r="H23" s="175"/>
      <c r="I23" s="15" t="s">
        <v>125</v>
      </c>
      <c r="J23" s="112" t="s">
        <v>98</v>
      </c>
    </row>
    <row r="24" spans="1:15" ht="24.9" customHeight="1" x14ac:dyDescent="0.2">
      <c r="A24" s="159"/>
      <c r="B24" s="17" t="s">
        <v>109</v>
      </c>
      <c r="C24" s="18"/>
      <c r="D24" s="178">
        <v>135</v>
      </c>
      <c r="E24" s="177"/>
      <c r="F24" s="64">
        <v>690</v>
      </c>
      <c r="G24" s="174">
        <f t="shared" si="0"/>
        <v>93150</v>
      </c>
      <c r="H24" s="175"/>
      <c r="I24" s="15" t="s">
        <v>129</v>
      </c>
      <c r="J24" s="116" t="s">
        <v>93</v>
      </c>
    </row>
    <row r="25" spans="1:15" ht="24.9" customHeight="1" x14ac:dyDescent="0.2">
      <c r="A25" s="159"/>
      <c r="B25" s="13"/>
      <c r="C25" s="14"/>
      <c r="D25" s="183"/>
      <c r="E25" s="184"/>
      <c r="F25" s="63"/>
      <c r="G25" s="181"/>
      <c r="H25" s="182"/>
      <c r="I25" s="15" t="s">
        <v>16</v>
      </c>
      <c r="J25" s="16"/>
    </row>
    <row r="26" spans="1:15" ht="24.9" customHeight="1" x14ac:dyDescent="0.2">
      <c r="A26" s="159"/>
      <c r="B26" s="17"/>
      <c r="C26" s="18"/>
      <c r="D26" s="149"/>
      <c r="E26" s="135"/>
      <c r="F26" s="64"/>
      <c r="G26" s="143"/>
      <c r="H26" s="144"/>
      <c r="I26" s="15" t="s">
        <v>16</v>
      </c>
      <c r="J26" s="19"/>
    </row>
    <row r="27" spans="1:15" ht="24.9" customHeight="1" x14ac:dyDescent="0.2">
      <c r="A27" s="159"/>
      <c r="B27" s="17"/>
      <c r="C27" s="18"/>
      <c r="D27" s="149"/>
      <c r="E27" s="135"/>
      <c r="F27" s="64"/>
      <c r="G27" s="143"/>
      <c r="H27" s="144"/>
      <c r="I27" s="15" t="s">
        <v>16</v>
      </c>
      <c r="J27" s="117"/>
    </row>
    <row r="28" spans="1:15" ht="24.9" customHeight="1" x14ac:dyDescent="0.2">
      <c r="A28" s="159"/>
      <c r="B28" s="17"/>
      <c r="C28" s="18"/>
      <c r="D28" s="149"/>
      <c r="E28" s="135"/>
      <c r="F28" s="64"/>
      <c r="G28" s="143">
        <f t="shared" ref="G28:G29" si="1">D28*F28</f>
        <v>0</v>
      </c>
      <c r="H28" s="144"/>
      <c r="I28" s="15" t="s">
        <v>16</v>
      </c>
      <c r="J28" s="19"/>
    </row>
    <row r="29" spans="1:15" ht="24.9" customHeight="1" thickBot="1" x14ac:dyDescent="0.25">
      <c r="A29" s="160"/>
      <c r="B29" s="20"/>
      <c r="C29" s="21"/>
      <c r="D29" s="150"/>
      <c r="E29" s="151"/>
      <c r="F29" s="76"/>
      <c r="G29" s="155">
        <f t="shared" si="1"/>
        <v>0</v>
      </c>
      <c r="H29" s="156"/>
      <c r="I29" s="23" t="s">
        <v>16</v>
      </c>
      <c r="J29" s="22"/>
    </row>
    <row r="30" spans="1:15" ht="6" customHeight="1" x14ac:dyDescent="0.2"/>
    <row r="31" spans="1:15" s="1" customFormat="1" ht="21" customHeight="1" x14ac:dyDescent="0.2"/>
    <row r="32" spans="1:15" s="1" customFormat="1" ht="18.75" customHeight="1" x14ac:dyDescent="0.2">
      <c r="B32" s="2" t="s">
        <v>10</v>
      </c>
      <c r="C32" s="2"/>
      <c r="D32" s="2"/>
      <c r="E32" s="2"/>
      <c r="F32" s="2"/>
      <c r="G32" s="2"/>
      <c r="I32" s="2" t="s">
        <v>88</v>
      </c>
      <c r="J32" s="2"/>
      <c r="K32" s="2"/>
      <c r="L32" s="2"/>
      <c r="M32" s="161"/>
      <c r="N32" s="161"/>
      <c r="O32" s="161"/>
    </row>
    <row r="33" spans="1:14" s="1" customFormat="1" ht="18.75" customHeight="1" x14ac:dyDescent="0.2">
      <c r="B33" s="163" t="s">
        <v>1</v>
      </c>
      <c r="C33" s="163"/>
      <c r="D33" s="163"/>
      <c r="E33" s="163"/>
      <c r="F33" s="163"/>
      <c r="G33" s="163"/>
      <c r="H33" s="42" t="s">
        <v>57</v>
      </c>
      <c r="I33" s="164" t="s">
        <v>89</v>
      </c>
      <c r="J33" s="164"/>
      <c r="K33" s="164"/>
      <c r="L33" s="41"/>
      <c r="M33" s="162"/>
      <c r="N33" s="162"/>
    </row>
    <row r="34" spans="1:14" s="1" customFormat="1" ht="18.75" customHeight="1" x14ac:dyDescent="0.2"/>
    <row r="35" spans="1:14" s="1" customFormat="1" ht="15" customHeight="1" x14ac:dyDescent="0.2">
      <c r="A35" s="126" t="s">
        <v>90</v>
      </c>
      <c r="B35" s="126"/>
      <c r="C35" s="126"/>
      <c r="D35" s="126"/>
      <c r="E35" s="126"/>
      <c r="F35" s="126"/>
      <c r="G35" s="126"/>
      <c r="H35" s="126"/>
      <c r="I35" s="126"/>
      <c r="J35" s="126"/>
    </row>
    <row r="36" spans="1:14" s="1" customFormat="1" ht="15" customHeight="1" x14ac:dyDescent="0.2">
      <c r="A36" s="126" t="s">
        <v>91</v>
      </c>
      <c r="B36" s="126"/>
      <c r="C36" s="126"/>
      <c r="D36" s="126"/>
      <c r="E36" s="126"/>
      <c r="F36" s="126"/>
      <c r="G36" s="126"/>
      <c r="H36" s="126"/>
      <c r="I36" s="126"/>
      <c r="J36" s="126"/>
    </row>
    <row r="37" spans="1:14" s="1" customFormat="1" ht="15" customHeight="1" x14ac:dyDescent="0.2">
      <c r="A37" s="126" t="s">
        <v>92</v>
      </c>
      <c r="B37" s="126"/>
      <c r="C37" s="126"/>
      <c r="D37" s="126"/>
      <c r="E37" s="126"/>
      <c r="F37" s="126"/>
      <c r="G37" s="126"/>
      <c r="H37" s="126"/>
      <c r="I37" s="126"/>
      <c r="J37" s="126"/>
    </row>
    <row r="39" spans="1:14" ht="19.5" customHeight="1" x14ac:dyDescent="0.2">
      <c r="B39" s="145" t="s">
        <v>94</v>
      </c>
      <c r="C39" s="146"/>
      <c r="D39" s="146"/>
      <c r="E39" s="146"/>
      <c r="F39" s="146"/>
      <c r="G39" s="146"/>
      <c r="H39" s="146"/>
      <c r="I39" s="146"/>
      <c r="J39" s="146"/>
    </row>
    <row r="41" spans="1:14" x14ac:dyDescent="0.2">
      <c r="M41" s="6" t="s">
        <v>56</v>
      </c>
    </row>
  </sheetData>
  <mergeCells count="60">
    <mergeCell ref="G25:H25"/>
    <mergeCell ref="A35:J35"/>
    <mergeCell ref="A36:J36"/>
    <mergeCell ref="A37:J37"/>
    <mergeCell ref="B39:J39"/>
    <mergeCell ref="D29:E29"/>
    <mergeCell ref="G29:H29"/>
    <mergeCell ref="M32:O32"/>
    <mergeCell ref="B33:G33"/>
    <mergeCell ref="I33:K33"/>
    <mergeCell ref="M33:N33"/>
    <mergeCell ref="D26:E26"/>
    <mergeCell ref="G26:H26"/>
    <mergeCell ref="D27:E27"/>
    <mergeCell ref="G27:H27"/>
    <mergeCell ref="D28:E28"/>
    <mergeCell ref="G28:H28"/>
    <mergeCell ref="D18:E18"/>
    <mergeCell ref="G18:H18"/>
    <mergeCell ref="A19:A29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D12:E12"/>
    <mergeCell ref="G12:H12"/>
    <mergeCell ref="A13:A18"/>
    <mergeCell ref="D13:E13"/>
    <mergeCell ref="G13:H13"/>
    <mergeCell ref="G14:H14"/>
    <mergeCell ref="G15:H15"/>
    <mergeCell ref="G16:H16"/>
    <mergeCell ref="G17:H17"/>
    <mergeCell ref="A7:A12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I1:J1"/>
    <mergeCell ref="A2:J2"/>
    <mergeCell ref="A3:B3"/>
    <mergeCell ref="C3:F3"/>
    <mergeCell ref="I3:J3"/>
    <mergeCell ref="D6:E6"/>
    <mergeCell ref="G6:H6"/>
    <mergeCell ref="G11:H11"/>
  </mergeCells>
  <phoneticPr fontId="2"/>
  <pageMargins left="0.78740157480314965" right="0.39370078740157483" top="0.39370078740157483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T33"/>
  <sheetViews>
    <sheetView view="pageBreakPreview" zoomScaleNormal="100" workbookViewId="0">
      <selection activeCell="Q5" sqref="Q5"/>
    </sheetView>
  </sheetViews>
  <sheetFormatPr defaultRowHeight="13" x14ac:dyDescent="0.2"/>
  <cols>
    <col min="1" max="2" width="8.6328125" customWidth="1"/>
    <col min="3" max="3" width="9.36328125" customWidth="1"/>
    <col min="4" max="4" width="2.6328125" customWidth="1"/>
    <col min="5" max="5" width="9.36328125" customWidth="1"/>
    <col min="6" max="6" width="2.6328125" customWidth="1"/>
    <col min="7" max="7" width="9.36328125" customWidth="1"/>
    <col min="8" max="8" width="2.90625" customWidth="1"/>
    <col min="9" max="9" width="9.36328125" customWidth="1"/>
    <col min="10" max="10" width="2.90625" customWidth="1"/>
    <col min="11" max="11" width="9.1796875" customWidth="1"/>
    <col min="12" max="12" width="2.6328125" customWidth="1"/>
    <col min="13" max="13" width="12.08984375" customWidth="1"/>
    <col min="14" max="14" width="3.6328125" customWidth="1"/>
  </cols>
  <sheetData>
    <row r="1" spans="1:14" s="3" customFormat="1" ht="18.75" customHeight="1" x14ac:dyDescent="0.2">
      <c r="A1" s="44" t="s">
        <v>59</v>
      </c>
      <c r="B1" s="44"/>
      <c r="C1" s="44"/>
      <c r="D1" s="44"/>
      <c r="E1" s="44"/>
      <c r="F1" s="44"/>
      <c r="G1" s="44"/>
      <c r="H1" s="44"/>
      <c r="I1" s="185" t="s">
        <v>65</v>
      </c>
      <c r="J1" s="185"/>
      <c r="K1" s="129"/>
      <c r="L1" s="129"/>
      <c r="M1" s="129"/>
      <c r="N1" s="129"/>
    </row>
    <row r="2" spans="1:14" s="1" customFormat="1" ht="30" customHeight="1" x14ac:dyDescent="0.2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s="1" customFormat="1" ht="7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3" customFormat="1" ht="30" customHeight="1" x14ac:dyDescent="0.2">
      <c r="A4" s="60" t="s">
        <v>31</v>
      </c>
      <c r="B4" s="203"/>
      <c r="C4" s="204"/>
      <c r="D4" s="204"/>
      <c r="E4" s="204"/>
      <c r="F4" s="204"/>
      <c r="G4" s="204"/>
      <c r="H4" s="205"/>
      <c r="I4" s="81"/>
      <c r="J4" s="245" t="s">
        <v>47</v>
      </c>
      <c r="K4" s="246"/>
      <c r="L4" s="127"/>
      <c r="M4" s="127"/>
      <c r="N4" s="128"/>
    </row>
    <row r="5" spans="1:14" s="3" customFormat="1" ht="30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1" customFormat="1" ht="9" customHeight="1" thickBot="1" x14ac:dyDescent="0.25">
      <c r="A6" s="45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s="1" customFormat="1" ht="37.5" customHeight="1" x14ac:dyDescent="0.2">
      <c r="A7" s="46"/>
      <c r="B7" s="47" t="s">
        <v>26</v>
      </c>
      <c r="C7" s="234" t="s">
        <v>38</v>
      </c>
      <c r="D7" s="235"/>
      <c r="E7" s="235"/>
      <c r="F7" s="236"/>
      <c r="G7" s="236"/>
      <c r="H7" s="237"/>
      <c r="I7" s="225" t="s">
        <v>33</v>
      </c>
      <c r="J7" s="226"/>
      <c r="K7" s="226"/>
      <c r="L7" s="226"/>
      <c r="M7" s="226"/>
      <c r="N7" s="227"/>
    </row>
    <row r="8" spans="1:14" s="1" customFormat="1" ht="67.5" customHeight="1" thickBot="1" x14ac:dyDescent="0.25">
      <c r="A8" s="241" t="s">
        <v>27</v>
      </c>
      <c r="B8" s="242"/>
      <c r="C8" s="197" t="s">
        <v>77</v>
      </c>
      <c r="D8" s="198"/>
      <c r="E8" s="198"/>
      <c r="F8" s="238" t="s">
        <v>78</v>
      </c>
      <c r="G8" s="238"/>
      <c r="H8" s="239"/>
      <c r="I8" s="228"/>
      <c r="J8" s="229"/>
      <c r="K8" s="229"/>
      <c r="L8" s="229"/>
      <c r="M8" s="229"/>
      <c r="N8" s="230"/>
    </row>
    <row r="9" spans="1:14" s="1" customFormat="1" ht="45" customHeight="1" x14ac:dyDescent="0.2">
      <c r="A9" s="199" t="s">
        <v>49</v>
      </c>
      <c r="B9" s="200"/>
      <c r="C9" s="243" t="s">
        <v>57</v>
      </c>
      <c r="D9" s="244"/>
      <c r="E9" s="244"/>
      <c r="F9" s="244"/>
      <c r="G9" s="244"/>
      <c r="H9" s="77" t="s">
        <v>66</v>
      </c>
      <c r="I9" s="231"/>
      <c r="J9" s="232"/>
      <c r="K9" s="232"/>
      <c r="L9" s="232"/>
      <c r="M9" s="232"/>
      <c r="N9" s="233"/>
    </row>
    <row r="10" spans="1:14" s="1" customFormat="1" ht="45" customHeight="1" x14ac:dyDescent="0.2">
      <c r="A10" s="193" t="s">
        <v>50</v>
      </c>
      <c r="B10" s="194"/>
      <c r="C10" s="190"/>
      <c r="D10" s="191"/>
      <c r="E10" s="191"/>
      <c r="F10" s="191"/>
      <c r="G10" s="191"/>
      <c r="H10" s="78" t="s">
        <v>66</v>
      </c>
      <c r="I10" s="187"/>
      <c r="J10" s="188"/>
      <c r="K10" s="188"/>
      <c r="L10" s="188"/>
      <c r="M10" s="188"/>
      <c r="N10" s="189"/>
    </row>
    <row r="11" spans="1:14" s="1" customFormat="1" ht="45" customHeight="1" x14ac:dyDescent="0.2">
      <c r="A11" s="193" t="s">
        <v>51</v>
      </c>
      <c r="B11" s="194"/>
      <c r="C11" s="190"/>
      <c r="D11" s="191"/>
      <c r="E11" s="191"/>
      <c r="F11" s="191"/>
      <c r="G11" s="191"/>
      <c r="H11" s="78" t="s">
        <v>66</v>
      </c>
      <c r="I11" s="187"/>
      <c r="J11" s="188"/>
      <c r="K11" s="188"/>
      <c r="L11" s="188"/>
      <c r="M11" s="188"/>
      <c r="N11" s="189"/>
    </row>
    <row r="12" spans="1:14" s="1" customFormat="1" ht="45" customHeight="1" x14ac:dyDescent="0.2">
      <c r="A12" s="193" t="s">
        <v>52</v>
      </c>
      <c r="B12" s="194"/>
      <c r="C12" s="190"/>
      <c r="D12" s="191"/>
      <c r="E12" s="191"/>
      <c r="F12" s="191"/>
      <c r="G12" s="191"/>
      <c r="H12" s="78" t="s">
        <v>66</v>
      </c>
      <c r="I12" s="187"/>
      <c r="J12" s="188"/>
      <c r="K12" s="188"/>
      <c r="L12" s="188"/>
      <c r="M12" s="188"/>
      <c r="N12" s="189"/>
    </row>
    <row r="13" spans="1:14" s="1" customFormat="1" ht="45" customHeight="1" x14ac:dyDescent="0.2">
      <c r="A13" s="193" t="s">
        <v>53</v>
      </c>
      <c r="B13" s="194"/>
      <c r="C13" s="190"/>
      <c r="D13" s="191"/>
      <c r="E13" s="191"/>
      <c r="F13" s="191"/>
      <c r="G13" s="191"/>
      <c r="H13" s="78" t="s">
        <v>66</v>
      </c>
      <c r="I13" s="187"/>
      <c r="J13" s="188"/>
      <c r="K13" s="188"/>
      <c r="L13" s="188"/>
      <c r="M13" s="188"/>
      <c r="N13" s="189"/>
    </row>
    <row r="14" spans="1:14" s="1" customFormat="1" ht="45" customHeight="1" thickBot="1" x14ac:dyDescent="0.25">
      <c r="A14" s="195" t="s">
        <v>54</v>
      </c>
      <c r="B14" s="196"/>
      <c r="C14" s="201"/>
      <c r="D14" s="202"/>
      <c r="E14" s="202"/>
      <c r="F14" s="202"/>
      <c r="G14" s="202"/>
      <c r="H14" s="79" t="s">
        <v>66</v>
      </c>
      <c r="I14" s="240"/>
      <c r="J14" s="238"/>
      <c r="K14" s="238"/>
      <c r="L14" s="238"/>
      <c r="M14" s="238"/>
      <c r="N14" s="239"/>
    </row>
    <row r="15" spans="1:14" s="1" customFormat="1" ht="45" customHeight="1" thickBot="1" x14ac:dyDescent="0.25">
      <c r="A15" s="222" t="s">
        <v>55</v>
      </c>
      <c r="B15" s="215"/>
      <c r="C15" s="210">
        <f>SUM(C9:G14)</f>
        <v>0</v>
      </c>
      <c r="D15" s="211"/>
      <c r="E15" s="211"/>
      <c r="F15" s="211"/>
      <c r="G15" s="211"/>
      <c r="H15" s="79" t="s">
        <v>66</v>
      </c>
      <c r="I15" s="206"/>
      <c r="J15" s="216"/>
      <c r="K15" s="216"/>
      <c r="L15" s="216"/>
      <c r="M15" s="216"/>
      <c r="N15" s="207"/>
    </row>
    <row r="16" spans="1:14" s="1" customFormat="1" ht="7.5" customHeight="1" thickBo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20" s="1" customFormat="1" ht="37.5" customHeight="1" thickBot="1" x14ac:dyDescent="0.25">
      <c r="A17" s="206" t="s">
        <v>39</v>
      </c>
      <c r="B17" s="207"/>
      <c r="C17" s="212"/>
      <c r="D17" s="213"/>
      <c r="E17" s="213"/>
      <c r="F17" s="213"/>
      <c r="G17" s="213"/>
      <c r="H17" s="80" t="s">
        <v>66</v>
      </c>
      <c r="I17" s="41"/>
      <c r="J17" s="41"/>
      <c r="K17" s="41"/>
      <c r="L17" s="41"/>
      <c r="M17" s="41"/>
      <c r="N17" s="41"/>
    </row>
    <row r="18" spans="1:20" s="1" customFormat="1" ht="27.75" customHeight="1" x14ac:dyDescent="0.2">
      <c r="A18" s="50"/>
      <c r="B18" s="50"/>
      <c r="C18" s="51"/>
      <c r="D18" s="51"/>
      <c r="E18" s="51"/>
      <c r="F18" s="51"/>
      <c r="G18" s="51"/>
      <c r="H18" s="51"/>
      <c r="I18" s="186" t="str">
        <f>IF(C15=K21,"","！生活棟布団用シーツの合計と内訳合計が違います")</f>
        <v/>
      </c>
      <c r="J18" s="186"/>
      <c r="K18" s="186"/>
      <c r="L18" s="186"/>
      <c r="M18" s="186"/>
      <c r="N18" s="186"/>
    </row>
    <row r="19" spans="1:20" s="1" customFormat="1" ht="7.5" customHeight="1" thickBot="1" x14ac:dyDescent="0.25">
      <c r="A19" s="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20" s="1" customFormat="1" ht="21" customHeight="1" thickBot="1" x14ac:dyDescent="0.25">
      <c r="A20" s="206" t="s">
        <v>42</v>
      </c>
      <c r="B20" s="207"/>
      <c r="C20" s="206" t="s">
        <v>43</v>
      </c>
      <c r="D20" s="214"/>
      <c r="E20" s="215" t="s">
        <v>44</v>
      </c>
      <c r="F20" s="214"/>
      <c r="G20" s="215" t="s">
        <v>45</v>
      </c>
      <c r="H20" s="214"/>
      <c r="I20" s="215" t="s">
        <v>62</v>
      </c>
      <c r="J20" s="207"/>
      <c r="K20" s="206" t="s">
        <v>46</v>
      </c>
      <c r="L20" s="207"/>
      <c r="M20" s="216" t="s">
        <v>32</v>
      </c>
      <c r="N20" s="207"/>
    </row>
    <row r="21" spans="1:20" s="1" customFormat="1" ht="37.5" customHeight="1" thickBot="1" x14ac:dyDescent="0.25">
      <c r="A21" s="206" t="s">
        <v>40</v>
      </c>
      <c r="B21" s="207"/>
      <c r="C21" s="82"/>
      <c r="D21" s="83" t="s">
        <v>13</v>
      </c>
      <c r="E21" s="84"/>
      <c r="F21" s="83" t="s">
        <v>13</v>
      </c>
      <c r="G21" s="84"/>
      <c r="H21" s="83" t="s">
        <v>13</v>
      </c>
      <c r="I21" s="84"/>
      <c r="J21" s="102" t="s">
        <v>13</v>
      </c>
      <c r="K21" s="85">
        <f>SUM(C21,E21,G21,I21)</f>
        <v>0</v>
      </c>
      <c r="L21" s="58" t="s">
        <v>13</v>
      </c>
      <c r="M21" s="218"/>
      <c r="N21" s="219"/>
      <c r="O21" s="208" t="str">
        <f>IF(I18=Q24,"","！生活棟布団用シーツの合計と内訳合計が違います")</f>
        <v/>
      </c>
      <c r="P21" s="209"/>
      <c r="Q21" s="209"/>
      <c r="R21" s="209"/>
      <c r="S21" s="209"/>
      <c r="T21" s="209"/>
    </row>
    <row r="22" spans="1:20" s="1" customFormat="1" ht="37.5" customHeight="1" thickBot="1" x14ac:dyDescent="0.25">
      <c r="A22" s="222" t="s">
        <v>41</v>
      </c>
      <c r="B22" s="223"/>
      <c r="C22" s="82"/>
      <c r="D22" s="83" t="s">
        <v>13</v>
      </c>
      <c r="E22" s="84"/>
      <c r="F22" s="83" t="s">
        <v>13</v>
      </c>
      <c r="G22" s="84"/>
      <c r="H22" s="83" t="s">
        <v>13</v>
      </c>
      <c r="I22" s="82"/>
      <c r="J22" s="103" t="s">
        <v>13</v>
      </c>
      <c r="K22" s="85">
        <f>SUM(C22,E22,G22,I22)</f>
        <v>0</v>
      </c>
      <c r="L22" s="58" t="s">
        <v>13</v>
      </c>
      <c r="M22" s="218"/>
      <c r="N22" s="219"/>
    </row>
    <row r="23" spans="1:20" s="1" customFormat="1" ht="10.5" customHeight="1" x14ac:dyDescent="0.2">
      <c r="A23" s="41"/>
      <c r="B23" s="41"/>
      <c r="C23" s="41"/>
      <c r="D23" s="41"/>
      <c r="E23" s="41"/>
      <c r="F23" s="41"/>
      <c r="G23" s="41"/>
      <c r="H23" s="41"/>
      <c r="I23" s="186" t="str">
        <f>IF(C17=K22,"","！寝袋用シーツの合計と内訳合計が違います")</f>
        <v/>
      </c>
      <c r="J23" s="186"/>
      <c r="K23" s="186"/>
      <c r="L23" s="186"/>
      <c r="M23" s="186"/>
      <c r="N23" s="186"/>
    </row>
    <row r="24" spans="1:20" s="1" customFormat="1" ht="18" customHeight="1" x14ac:dyDescent="0.2">
      <c r="A24" s="220" t="s">
        <v>61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</row>
    <row r="25" spans="1:20" s="1" customFormat="1" ht="18" customHeight="1" x14ac:dyDescent="0.2">
      <c r="A25" s="224" t="s">
        <v>83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</row>
    <row r="26" spans="1:20" s="1" customFormat="1" ht="18" customHeight="1" x14ac:dyDescent="0.2">
      <c r="A26" s="220" t="s">
        <v>86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</row>
    <row r="27" spans="1:20" s="1" customFormat="1" ht="20.25" customHeight="1" x14ac:dyDescent="0.2">
      <c r="A27" s="146" t="s">
        <v>95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</row>
    <row r="28" spans="1:20" s="1" customFormat="1" ht="14" x14ac:dyDescent="0.2"/>
    <row r="29" spans="1:20" s="1" customFormat="1" ht="14" x14ac:dyDescent="0.2"/>
    <row r="30" spans="1:20" s="1" customFormat="1" ht="14" x14ac:dyDescent="0.2"/>
    <row r="31" spans="1:20" s="1" customFormat="1" ht="14" x14ac:dyDescent="0.2"/>
    <row r="32" spans="1:20" s="1" customFormat="1" ht="14" x14ac:dyDescent="0.2"/>
    <row r="33" s="1" customFormat="1" ht="14" x14ac:dyDescent="0.2"/>
  </sheetData>
  <mergeCells count="52">
    <mergeCell ref="L4:N4"/>
    <mergeCell ref="C9:G9"/>
    <mergeCell ref="C10:G10"/>
    <mergeCell ref="C11:G11"/>
    <mergeCell ref="J4:K4"/>
    <mergeCell ref="A10:B10"/>
    <mergeCell ref="I7:N8"/>
    <mergeCell ref="I9:N9"/>
    <mergeCell ref="C7:H7"/>
    <mergeCell ref="A15:B15"/>
    <mergeCell ref="F8:H8"/>
    <mergeCell ref="C13:G13"/>
    <mergeCell ref="I13:N13"/>
    <mergeCell ref="I14:N14"/>
    <mergeCell ref="A8:B8"/>
    <mergeCell ref="I12:N12"/>
    <mergeCell ref="A27:N27"/>
    <mergeCell ref="A20:B20"/>
    <mergeCell ref="M22:N22"/>
    <mergeCell ref="A26:N26"/>
    <mergeCell ref="A22:B22"/>
    <mergeCell ref="A25:N25"/>
    <mergeCell ref="M20:N20"/>
    <mergeCell ref="A21:B21"/>
    <mergeCell ref="K20:L20"/>
    <mergeCell ref="A24:N24"/>
    <mergeCell ref="M21:N21"/>
    <mergeCell ref="I20:J20"/>
    <mergeCell ref="G20:H20"/>
    <mergeCell ref="I23:N23"/>
    <mergeCell ref="O21:T21"/>
    <mergeCell ref="C15:G15"/>
    <mergeCell ref="C17:G17"/>
    <mergeCell ref="C20:D20"/>
    <mergeCell ref="E20:F20"/>
    <mergeCell ref="I15:N15"/>
    <mergeCell ref="I1:J1"/>
    <mergeCell ref="I18:N18"/>
    <mergeCell ref="I11:N11"/>
    <mergeCell ref="I10:N10"/>
    <mergeCell ref="C12:G12"/>
    <mergeCell ref="K1:N1"/>
    <mergeCell ref="A2:N2"/>
    <mergeCell ref="A13:B13"/>
    <mergeCell ref="A14:B14"/>
    <mergeCell ref="A11:B11"/>
    <mergeCell ref="C8:E8"/>
    <mergeCell ref="A9:B9"/>
    <mergeCell ref="C14:G14"/>
    <mergeCell ref="A12:B12"/>
    <mergeCell ref="B4:H4"/>
    <mergeCell ref="A17:B17"/>
  </mergeCells>
  <phoneticPr fontId="2"/>
  <pageMargins left="0.78740157480314965" right="0.19685039370078741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3545-B54F-42C3-A094-D9F672ABD1D1}">
  <dimension ref="A1:T32"/>
  <sheetViews>
    <sheetView view="pageBreakPreview" topLeftCell="A17" zoomScale="115" zoomScaleNormal="100" zoomScaleSheetLayoutView="115" workbookViewId="0">
      <selection activeCell="B4" sqref="B4:H4"/>
    </sheetView>
  </sheetViews>
  <sheetFormatPr defaultRowHeight="13" x14ac:dyDescent="0.2"/>
  <cols>
    <col min="1" max="2" width="8.6328125" customWidth="1"/>
    <col min="3" max="3" width="9.36328125" customWidth="1"/>
    <col min="4" max="4" width="2.6328125" customWidth="1"/>
    <col min="5" max="5" width="9.36328125" customWidth="1"/>
    <col min="6" max="6" width="2.6328125" customWidth="1"/>
    <col min="7" max="7" width="9.36328125" customWidth="1"/>
    <col min="8" max="8" width="2.90625" customWidth="1"/>
    <col min="9" max="9" width="9.36328125" customWidth="1"/>
    <col min="10" max="10" width="2.90625" customWidth="1"/>
    <col min="11" max="11" width="9.1796875" customWidth="1"/>
    <col min="12" max="12" width="2.6328125" customWidth="1"/>
    <col min="13" max="13" width="12.08984375" customWidth="1"/>
    <col min="14" max="14" width="3.6328125" customWidth="1"/>
  </cols>
  <sheetData>
    <row r="1" spans="1:14" s="3" customFormat="1" ht="18.75" customHeight="1" x14ac:dyDescent="0.2">
      <c r="A1" s="44" t="s">
        <v>59</v>
      </c>
      <c r="B1" s="44"/>
      <c r="C1" s="44"/>
      <c r="D1" s="44"/>
      <c r="E1" s="44"/>
      <c r="F1" s="44"/>
      <c r="G1" s="44"/>
      <c r="H1" s="44"/>
      <c r="I1" s="185" t="s">
        <v>65</v>
      </c>
      <c r="J1" s="185"/>
      <c r="K1" s="165" t="s">
        <v>122</v>
      </c>
      <c r="L1" s="165"/>
      <c r="M1" s="165"/>
      <c r="N1" s="165"/>
    </row>
    <row r="2" spans="1:14" s="1" customFormat="1" ht="30" customHeight="1" x14ac:dyDescent="0.2">
      <c r="A2" s="192" t="s">
        <v>37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</row>
    <row r="3" spans="1:14" s="1" customFormat="1" ht="7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3" customFormat="1" ht="30" customHeight="1" x14ac:dyDescent="0.2">
      <c r="A4" s="60" t="s">
        <v>31</v>
      </c>
      <c r="B4" s="249" t="str">
        <f>'[1]（別紙①）食事注文書'!$D$3</f>
        <v>南市立但馬小学校</v>
      </c>
      <c r="C4" s="250"/>
      <c r="D4" s="250"/>
      <c r="E4" s="250"/>
      <c r="F4" s="250"/>
      <c r="G4" s="250"/>
      <c r="H4" s="251"/>
      <c r="I4" s="81"/>
      <c r="J4" s="245" t="s">
        <v>47</v>
      </c>
      <c r="K4" s="246"/>
      <c r="L4" s="168" t="str">
        <f>'[1]（別紙①）食事注文書'!$P$4</f>
        <v>南　太郎</v>
      </c>
      <c r="M4" s="168"/>
      <c r="N4" s="169"/>
    </row>
    <row r="5" spans="1:14" s="3" customFormat="1" ht="30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1" customFormat="1" ht="9" customHeight="1" thickBot="1" x14ac:dyDescent="0.25">
      <c r="A6" s="45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s="1" customFormat="1" ht="37.5" customHeight="1" x14ac:dyDescent="0.2">
      <c r="A7" s="46"/>
      <c r="B7" s="47" t="s">
        <v>26</v>
      </c>
      <c r="C7" s="234" t="s">
        <v>38</v>
      </c>
      <c r="D7" s="235"/>
      <c r="E7" s="235"/>
      <c r="F7" s="236"/>
      <c r="G7" s="236"/>
      <c r="H7" s="237"/>
      <c r="I7" s="225" t="s">
        <v>33</v>
      </c>
      <c r="J7" s="226"/>
      <c r="K7" s="226"/>
      <c r="L7" s="226"/>
      <c r="M7" s="226"/>
      <c r="N7" s="227"/>
    </row>
    <row r="8" spans="1:14" s="1" customFormat="1" ht="67.5" customHeight="1" thickBot="1" x14ac:dyDescent="0.25">
      <c r="A8" s="241" t="s">
        <v>27</v>
      </c>
      <c r="B8" s="242"/>
      <c r="C8" s="197" t="s">
        <v>123</v>
      </c>
      <c r="D8" s="198"/>
      <c r="E8" s="198"/>
      <c r="F8" s="238" t="s">
        <v>110</v>
      </c>
      <c r="G8" s="238"/>
      <c r="H8" s="239"/>
      <c r="I8" s="228"/>
      <c r="J8" s="229"/>
      <c r="K8" s="229"/>
      <c r="L8" s="229"/>
      <c r="M8" s="229"/>
      <c r="N8" s="230"/>
    </row>
    <row r="9" spans="1:14" s="1" customFormat="1" ht="45" customHeight="1" x14ac:dyDescent="0.2">
      <c r="A9" s="199" t="s">
        <v>49</v>
      </c>
      <c r="B9" s="200"/>
      <c r="C9" s="247">
        <v>31</v>
      </c>
      <c r="D9" s="248"/>
      <c r="E9" s="248"/>
      <c r="F9" s="248"/>
      <c r="G9" s="248"/>
      <c r="H9" s="77" t="s">
        <v>66</v>
      </c>
      <c r="I9" s="231"/>
      <c r="J9" s="232"/>
      <c r="K9" s="232"/>
      <c r="L9" s="232"/>
      <c r="M9" s="232"/>
      <c r="N9" s="233"/>
    </row>
    <row r="10" spans="1:14" s="1" customFormat="1" ht="45" customHeight="1" x14ac:dyDescent="0.2">
      <c r="A10" s="193" t="s">
        <v>50</v>
      </c>
      <c r="B10" s="194"/>
      <c r="C10" s="252">
        <v>32</v>
      </c>
      <c r="D10" s="253"/>
      <c r="E10" s="253"/>
      <c r="F10" s="253"/>
      <c r="G10" s="253"/>
      <c r="H10" s="78" t="s">
        <v>66</v>
      </c>
      <c r="I10" s="187"/>
      <c r="J10" s="188"/>
      <c r="K10" s="188"/>
      <c r="L10" s="188"/>
      <c r="M10" s="188"/>
      <c r="N10" s="189"/>
    </row>
    <row r="11" spans="1:14" s="1" customFormat="1" ht="45" customHeight="1" x14ac:dyDescent="0.2">
      <c r="A11" s="193" t="s">
        <v>51</v>
      </c>
      <c r="B11" s="194"/>
      <c r="C11" s="252">
        <v>33</v>
      </c>
      <c r="D11" s="253"/>
      <c r="E11" s="253"/>
      <c r="F11" s="253"/>
      <c r="G11" s="253"/>
      <c r="H11" s="78" t="s">
        <v>66</v>
      </c>
      <c r="I11" s="187"/>
      <c r="J11" s="188"/>
      <c r="K11" s="188"/>
      <c r="L11" s="188"/>
      <c r="M11" s="188"/>
      <c r="N11" s="189"/>
    </row>
    <row r="12" spans="1:14" s="1" customFormat="1" ht="45" customHeight="1" x14ac:dyDescent="0.2">
      <c r="A12" s="193" t="s">
        <v>52</v>
      </c>
      <c r="B12" s="194"/>
      <c r="C12" s="190"/>
      <c r="D12" s="191"/>
      <c r="E12" s="191"/>
      <c r="F12" s="191"/>
      <c r="G12" s="191"/>
      <c r="H12" s="78" t="s">
        <v>66</v>
      </c>
      <c r="I12" s="187"/>
      <c r="J12" s="188"/>
      <c r="K12" s="188"/>
      <c r="L12" s="188"/>
      <c r="M12" s="188"/>
      <c r="N12" s="189"/>
    </row>
    <row r="13" spans="1:14" s="1" customFormat="1" ht="45" customHeight="1" x14ac:dyDescent="0.2">
      <c r="A13" s="193" t="s">
        <v>53</v>
      </c>
      <c r="B13" s="194"/>
      <c r="C13" s="190"/>
      <c r="D13" s="191"/>
      <c r="E13" s="191"/>
      <c r="F13" s="191"/>
      <c r="G13" s="191"/>
      <c r="H13" s="78" t="s">
        <v>66</v>
      </c>
      <c r="I13" s="187"/>
      <c r="J13" s="188"/>
      <c r="K13" s="188"/>
      <c r="L13" s="188"/>
      <c r="M13" s="188"/>
      <c r="N13" s="189"/>
    </row>
    <row r="14" spans="1:14" s="1" customFormat="1" ht="45" customHeight="1" thickBot="1" x14ac:dyDescent="0.25">
      <c r="A14" s="195" t="s">
        <v>54</v>
      </c>
      <c r="B14" s="196"/>
      <c r="C14" s="201"/>
      <c r="D14" s="202"/>
      <c r="E14" s="202"/>
      <c r="F14" s="202"/>
      <c r="G14" s="202"/>
      <c r="H14" s="79" t="s">
        <v>66</v>
      </c>
      <c r="I14" s="240"/>
      <c r="J14" s="238"/>
      <c r="K14" s="238"/>
      <c r="L14" s="238"/>
      <c r="M14" s="238"/>
      <c r="N14" s="239"/>
    </row>
    <row r="15" spans="1:14" s="1" customFormat="1" ht="45" customHeight="1" thickBot="1" x14ac:dyDescent="0.25">
      <c r="A15" s="222" t="s">
        <v>55</v>
      </c>
      <c r="B15" s="215"/>
      <c r="C15" s="254">
        <v>96</v>
      </c>
      <c r="D15" s="255"/>
      <c r="E15" s="255"/>
      <c r="F15" s="255"/>
      <c r="G15" s="255"/>
      <c r="H15" s="79" t="s">
        <v>66</v>
      </c>
      <c r="I15" s="206"/>
      <c r="J15" s="216"/>
      <c r="K15" s="216"/>
      <c r="L15" s="216"/>
      <c r="M15" s="216"/>
      <c r="N15" s="207"/>
    </row>
    <row r="16" spans="1:14" s="1" customFormat="1" ht="7.5" customHeight="1" thickBo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20" s="1" customFormat="1" ht="37.5" customHeight="1" thickBot="1" x14ac:dyDescent="0.25">
      <c r="A17" s="206" t="s">
        <v>39</v>
      </c>
      <c r="B17" s="207"/>
      <c r="C17" s="212"/>
      <c r="D17" s="213"/>
      <c r="E17" s="213"/>
      <c r="F17" s="213"/>
      <c r="G17" s="213"/>
      <c r="H17" s="80" t="s">
        <v>66</v>
      </c>
      <c r="I17" s="41"/>
      <c r="J17" s="41"/>
      <c r="K17" s="41"/>
      <c r="L17" s="41"/>
      <c r="M17" s="41"/>
      <c r="N17" s="41"/>
    </row>
    <row r="18" spans="1:20" s="1" customFormat="1" ht="27.75" customHeight="1" x14ac:dyDescent="0.2">
      <c r="A18" s="50"/>
      <c r="B18" s="50"/>
      <c r="C18" s="51"/>
      <c r="D18" s="51"/>
      <c r="E18" s="51"/>
      <c r="F18" s="51"/>
      <c r="G18" s="51"/>
      <c r="H18" s="51"/>
      <c r="I18" s="256" t="str">
        <f>IF(C15=K21,"","！生活棟布団用シーツの合計と内訳合計が違います")</f>
        <v/>
      </c>
      <c r="J18" s="256"/>
      <c r="K18" s="256"/>
      <c r="L18" s="256"/>
      <c r="M18" s="256"/>
      <c r="N18" s="256"/>
    </row>
    <row r="19" spans="1:20" s="1" customFormat="1" ht="7.5" customHeight="1" thickBot="1" x14ac:dyDescent="0.25">
      <c r="A19" s="42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20" s="1" customFormat="1" ht="21" customHeight="1" thickBot="1" x14ac:dyDescent="0.25">
      <c r="A20" s="206" t="s">
        <v>42</v>
      </c>
      <c r="B20" s="207"/>
      <c r="C20" s="206" t="s">
        <v>43</v>
      </c>
      <c r="D20" s="214"/>
      <c r="E20" s="215" t="s">
        <v>44</v>
      </c>
      <c r="F20" s="214"/>
      <c r="G20" s="215" t="s">
        <v>45</v>
      </c>
      <c r="H20" s="214"/>
      <c r="I20" s="215" t="s">
        <v>62</v>
      </c>
      <c r="J20" s="207"/>
      <c r="K20" s="206" t="s">
        <v>46</v>
      </c>
      <c r="L20" s="207"/>
      <c r="M20" s="216" t="s">
        <v>32</v>
      </c>
      <c r="N20" s="207"/>
    </row>
    <row r="21" spans="1:20" s="1" customFormat="1" ht="37.5" customHeight="1" thickBot="1" x14ac:dyDescent="0.25">
      <c r="A21" s="206" t="s">
        <v>40</v>
      </c>
      <c r="B21" s="207"/>
      <c r="C21" s="118">
        <v>87</v>
      </c>
      <c r="D21" s="83" t="s">
        <v>13</v>
      </c>
      <c r="E21" s="119">
        <v>6</v>
      </c>
      <c r="F21" s="83" t="s">
        <v>13</v>
      </c>
      <c r="G21" s="119">
        <v>3</v>
      </c>
      <c r="H21" s="83" t="s">
        <v>13</v>
      </c>
      <c r="I21" s="84"/>
      <c r="J21" s="102" t="s">
        <v>13</v>
      </c>
      <c r="K21" s="120">
        <v>96</v>
      </c>
      <c r="L21" s="58" t="s">
        <v>13</v>
      </c>
      <c r="M21" s="218"/>
      <c r="N21" s="219"/>
      <c r="O21" s="208" t="str">
        <f>IF(I18=Q24,"","！生活棟布団用シーツの合計と内訳合計が違います")</f>
        <v/>
      </c>
      <c r="P21" s="209"/>
      <c r="Q21" s="209"/>
      <c r="R21" s="209"/>
      <c r="S21" s="209"/>
      <c r="T21" s="209"/>
    </row>
    <row r="22" spans="1:20" s="1" customFormat="1" ht="37.5" customHeight="1" thickBot="1" x14ac:dyDescent="0.25">
      <c r="A22" s="222" t="s">
        <v>41</v>
      </c>
      <c r="B22" s="223"/>
      <c r="C22" s="82"/>
      <c r="D22" s="83" t="s">
        <v>13</v>
      </c>
      <c r="E22" s="84"/>
      <c r="F22" s="83" t="s">
        <v>13</v>
      </c>
      <c r="G22" s="84"/>
      <c r="H22" s="83" t="s">
        <v>13</v>
      </c>
      <c r="I22" s="82"/>
      <c r="J22" s="103" t="s">
        <v>13</v>
      </c>
      <c r="K22" s="85">
        <f>SUM(C22,E22,G22,I22)</f>
        <v>0</v>
      </c>
      <c r="L22" s="58" t="s">
        <v>13</v>
      </c>
      <c r="M22" s="218"/>
      <c r="N22" s="219"/>
    </row>
    <row r="23" spans="1:20" s="1" customFormat="1" ht="27" customHeight="1" x14ac:dyDescent="0.2">
      <c r="A23" s="41"/>
      <c r="B23" s="41"/>
      <c r="C23" s="41"/>
      <c r="D23" s="41"/>
      <c r="E23" s="41"/>
      <c r="F23" s="41"/>
      <c r="G23" s="41"/>
      <c r="H23" s="41"/>
      <c r="I23" s="186"/>
      <c r="J23" s="186"/>
      <c r="K23" s="186"/>
      <c r="L23" s="186"/>
      <c r="M23" s="186"/>
      <c r="N23" s="186"/>
    </row>
    <row r="24" spans="1:20" s="1" customFormat="1" ht="26.25" customHeight="1" x14ac:dyDescent="0.2">
      <c r="A24" s="220" t="s">
        <v>61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</row>
    <row r="25" spans="1:20" s="1" customFormat="1" ht="26.25" customHeight="1" x14ac:dyDescent="0.2">
      <c r="A25" s="220" t="s">
        <v>86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</row>
    <row r="26" spans="1:20" s="1" customFormat="1" ht="20.25" customHeight="1" x14ac:dyDescent="0.2">
      <c r="A26" s="146" t="s">
        <v>95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</row>
    <row r="27" spans="1:20" s="1" customFormat="1" ht="14" x14ac:dyDescent="0.2"/>
    <row r="28" spans="1:20" s="1" customFormat="1" ht="14" x14ac:dyDescent="0.2"/>
    <row r="29" spans="1:20" s="1" customFormat="1" ht="14" x14ac:dyDescent="0.2"/>
    <row r="30" spans="1:20" s="1" customFormat="1" ht="14" x14ac:dyDescent="0.2"/>
    <row r="31" spans="1:20" s="1" customFormat="1" ht="14" x14ac:dyDescent="0.2"/>
    <row r="32" spans="1:20" s="1" customFormat="1" ht="14" x14ac:dyDescent="0.2"/>
  </sheetData>
  <mergeCells count="51">
    <mergeCell ref="A24:N24"/>
    <mergeCell ref="A25:N25"/>
    <mergeCell ref="A26:N26"/>
    <mergeCell ref="A21:B21"/>
    <mergeCell ref="M21:N21"/>
    <mergeCell ref="O21:T21"/>
    <mergeCell ref="A22:B22"/>
    <mergeCell ref="M22:N22"/>
    <mergeCell ref="I23:N23"/>
    <mergeCell ref="A17:B17"/>
    <mergeCell ref="C17:G17"/>
    <mergeCell ref="I18:N18"/>
    <mergeCell ref="A20:B20"/>
    <mergeCell ref="C20:D20"/>
    <mergeCell ref="E20:F20"/>
    <mergeCell ref="G20:H20"/>
    <mergeCell ref="I20:J20"/>
    <mergeCell ref="K20:L20"/>
    <mergeCell ref="M20:N20"/>
    <mergeCell ref="A14:B14"/>
    <mergeCell ref="C14:G14"/>
    <mergeCell ref="I14:N14"/>
    <mergeCell ref="A15:B15"/>
    <mergeCell ref="C15:G15"/>
    <mergeCell ref="I15:N15"/>
    <mergeCell ref="A12:B12"/>
    <mergeCell ref="C12:G12"/>
    <mergeCell ref="I12:N12"/>
    <mergeCell ref="A13:B13"/>
    <mergeCell ref="C13:G13"/>
    <mergeCell ref="I13:N13"/>
    <mergeCell ref="A10:B10"/>
    <mergeCell ref="C10:G10"/>
    <mergeCell ref="I10:N10"/>
    <mergeCell ref="A11:B11"/>
    <mergeCell ref="C11:G11"/>
    <mergeCell ref="I11:N11"/>
    <mergeCell ref="A9:B9"/>
    <mergeCell ref="C9:G9"/>
    <mergeCell ref="I9:N9"/>
    <mergeCell ref="I1:J1"/>
    <mergeCell ref="K1:N1"/>
    <mergeCell ref="A2:N2"/>
    <mergeCell ref="B4:H4"/>
    <mergeCell ref="J4:K4"/>
    <mergeCell ref="L4:N4"/>
    <mergeCell ref="C7:H7"/>
    <mergeCell ref="I7:N8"/>
    <mergeCell ref="A8:B8"/>
    <mergeCell ref="C8:E8"/>
    <mergeCell ref="F8:H8"/>
  </mergeCells>
  <phoneticPr fontId="2"/>
  <pageMargins left="0.78740157480314965" right="0.19685039370078741" top="0.78740157480314965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N37"/>
  <sheetViews>
    <sheetView view="pageBreakPreview" zoomScaleNormal="100" workbookViewId="0">
      <selection activeCell="E14" sqref="E14"/>
    </sheetView>
  </sheetViews>
  <sheetFormatPr defaultColWidth="9" defaultRowHeight="13" x14ac:dyDescent="0.2"/>
  <cols>
    <col min="1" max="1" width="6.1796875" style="6" customWidth="1"/>
    <col min="2" max="3" width="7.08984375" style="6" customWidth="1"/>
    <col min="4" max="4" width="11.1796875" style="6" customWidth="1"/>
    <col min="5" max="5" width="17.81640625" style="6" customWidth="1"/>
    <col min="6" max="6" width="3.81640625" style="6" customWidth="1"/>
    <col min="7" max="7" width="3.453125" style="6" customWidth="1"/>
    <col min="8" max="8" width="3.81640625" style="6" customWidth="1"/>
    <col min="9" max="9" width="3.453125" style="6" customWidth="1"/>
    <col min="10" max="10" width="3.6328125" style="6" customWidth="1"/>
    <col min="11" max="13" width="3.453125" style="6" customWidth="1"/>
    <col min="14" max="14" width="10.36328125" style="6" customWidth="1"/>
    <col min="15" max="16384" width="9" style="6"/>
  </cols>
  <sheetData>
    <row r="1" spans="1:14" ht="14" x14ac:dyDescent="0.2">
      <c r="A1" s="3" t="s">
        <v>60</v>
      </c>
    </row>
    <row r="2" spans="1:14" s="3" customFormat="1" ht="8.25" customHeight="1" x14ac:dyDescent="0.2">
      <c r="N2" s="38"/>
    </row>
    <row r="3" spans="1:14" ht="23.5" x14ac:dyDescent="0.2">
      <c r="A3" s="257" t="s">
        <v>48</v>
      </c>
      <c r="B3" s="257"/>
      <c r="C3" s="257"/>
      <c r="D3" s="257"/>
      <c r="E3" s="257"/>
      <c r="F3" s="257"/>
      <c r="G3" s="257"/>
      <c r="H3" s="98"/>
      <c r="I3" s="98"/>
    </row>
    <row r="4" spans="1:14" ht="18" customHeight="1" x14ac:dyDescent="0.2">
      <c r="A4" s="257"/>
      <c r="B4" s="257"/>
      <c r="C4" s="257"/>
      <c r="D4" s="257"/>
      <c r="E4" s="257"/>
      <c r="F4" s="257"/>
      <c r="G4" s="257"/>
      <c r="H4" s="98"/>
      <c r="I4" s="98"/>
      <c r="J4" s="59"/>
      <c r="K4" s="59"/>
      <c r="L4" s="59"/>
      <c r="M4" s="59"/>
      <c r="N4" s="37"/>
    </row>
    <row r="5" spans="1:14" ht="27" customHeight="1" x14ac:dyDescent="0.2">
      <c r="I5" s="266"/>
      <c r="J5" s="266"/>
      <c r="K5" s="100" t="s">
        <v>73</v>
      </c>
    </row>
    <row r="6" spans="1:14" s="3" customFormat="1" ht="27" customHeight="1" x14ac:dyDescent="0.2">
      <c r="A6" s="263" t="s">
        <v>31</v>
      </c>
      <c r="B6" s="264"/>
      <c r="C6" s="258"/>
      <c r="D6" s="258"/>
      <c r="E6" s="259"/>
      <c r="L6" s="267"/>
      <c r="M6" s="267"/>
      <c r="N6" s="3" t="s">
        <v>74</v>
      </c>
    </row>
    <row r="7" spans="1:14" s="3" customFormat="1" ht="20.25" customHeight="1" x14ac:dyDescent="0.2">
      <c r="C7" s="261"/>
      <c r="D7" s="261"/>
      <c r="E7" s="261"/>
      <c r="F7" s="86"/>
      <c r="I7" s="86"/>
      <c r="J7" s="270" t="s">
        <v>76</v>
      </c>
      <c r="K7" s="270"/>
      <c r="L7" s="268" t="s">
        <v>75</v>
      </c>
      <c r="M7" s="268"/>
      <c r="N7" s="38"/>
    </row>
    <row r="8" spans="1:14" s="3" customFormat="1" ht="27" customHeight="1" x14ac:dyDescent="0.2">
      <c r="A8" s="263" t="s">
        <v>63</v>
      </c>
      <c r="B8" s="264"/>
      <c r="C8" s="260"/>
      <c r="D8" s="261"/>
      <c r="E8" s="262"/>
      <c r="J8" s="270"/>
      <c r="K8" s="270"/>
      <c r="L8" s="268"/>
      <c r="M8" s="268"/>
    </row>
    <row r="9" spans="1:14" s="3" customFormat="1" ht="30" customHeight="1" x14ac:dyDescent="0.2">
      <c r="C9" s="269"/>
      <c r="D9" s="269"/>
      <c r="E9" s="269"/>
      <c r="F9" s="99" t="s">
        <v>28</v>
      </c>
      <c r="G9" s="265" t="s">
        <v>96</v>
      </c>
      <c r="H9" s="265"/>
      <c r="I9" s="265"/>
      <c r="J9" s="265"/>
      <c r="K9" s="265"/>
      <c r="L9" s="265"/>
      <c r="M9" s="265"/>
      <c r="N9" s="265"/>
    </row>
    <row r="10" spans="1:14" s="3" customFormat="1" ht="6.75" customHeight="1" x14ac:dyDescent="0.2">
      <c r="I10" s="48"/>
      <c r="J10" s="48"/>
      <c r="K10" s="48"/>
      <c r="L10" s="48"/>
      <c r="M10" s="48"/>
      <c r="N10" s="49"/>
    </row>
    <row r="11" spans="1:14" ht="6.75" customHeight="1" thickBot="1" x14ac:dyDescent="0.25"/>
    <row r="12" spans="1:14" s="38" customFormat="1" ht="24.9" customHeight="1" thickBot="1" x14ac:dyDescent="0.25">
      <c r="A12" s="282" t="s">
        <v>19</v>
      </c>
      <c r="B12" s="283"/>
      <c r="C12" s="283"/>
      <c r="D12" s="39" t="s">
        <v>20</v>
      </c>
      <c r="E12" s="39" t="s">
        <v>21</v>
      </c>
      <c r="F12" s="279" t="s">
        <v>22</v>
      </c>
      <c r="G12" s="280"/>
      <c r="H12" s="280"/>
      <c r="I12" s="281"/>
      <c r="J12" s="279" t="s">
        <v>23</v>
      </c>
      <c r="K12" s="280"/>
      <c r="L12" s="280"/>
      <c r="M12" s="281"/>
      <c r="N12" s="40" t="s">
        <v>24</v>
      </c>
    </row>
    <row r="13" spans="1:14" s="3" customFormat="1" ht="30" customHeight="1" thickBot="1" x14ac:dyDescent="0.25">
      <c r="A13" s="284" t="s">
        <v>25</v>
      </c>
      <c r="B13" s="285"/>
      <c r="C13" s="286"/>
      <c r="D13" s="54" t="s">
        <v>18</v>
      </c>
      <c r="E13" s="55" t="s">
        <v>0</v>
      </c>
      <c r="F13" s="87" t="s">
        <v>69</v>
      </c>
      <c r="G13" s="96" t="s">
        <v>67</v>
      </c>
      <c r="H13" s="96" t="s">
        <v>70</v>
      </c>
      <c r="I13" s="69" t="s">
        <v>68</v>
      </c>
      <c r="J13" s="67" t="s">
        <v>71</v>
      </c>
      <c r="K13" s="97" t="s">
        <v>67</v>
      </c>
      <c r="L13" s="97" t="s">
        <v>72</v>
      </c>
      <c r="M13" s="68" t="s">
        <v>68</v>
      </c>
      <c r="N13" s="40" t="s">
        <v>28</v>
      </c>
    </row>
    <row r="14" spans="1:14" ht="30" customHeight="1" x14ac:dyDescent="0.2">
      <c r="A14" s="287"/>
      <c r="B14" s="288"/>
      <c r="C14" s="288"/>
      <c r="D14" s="52"/>
      <c r="E14" s="14"/>
      <c r="F14" s="88"/>
      <c r="G14" s="92" t="s">
        <v>67</v>
      </c>
      <c r="H14" s="92"/>
      <c r="I14" s="89" t="s">
        <v>68</v>
      </c>
      <c r="J14" s="88"/>
      <c r="K14" s="92" t="s">
        <v>67</v>
      </c>
      <c r="L14" s="92"/>
      <c r="M14" s="89" t="s">
        <v>68</v>
      </c>
      <c r="N14" s="53"/>
    </row>
    <row r="15" spans="1:14" ht="30" customHeight="1" x14ac:dyDescent="0.2">
      <c r="A15" s="271"/>
      <c r="B15" s="272"/>
      <c r="C15" s="272"/>
      <c r="D15" s="35"/>
      <c r="E15" s="18"/>
      <c r="F15" s="70"/>
      <c r="G15" s="93" t="s">
        <v>67</v>
      </c>
      <c r="H15" s="93"/>
      <c r="I15" s="71" t="s">
        <v>68</v>
      </c>
      <c r="J15" s="70"/>
      <c r="K15" s="93" t="s">
        <v>67</v>
      </c>
      <c r="L15" s="93"/>
      <c r="M15" s="71" t="s">
        <v>68</v>
      </c>
      <c r="N15" s="33"/>
    </row>
    <row r="16" spans="1:14" ht="30" customHeight="1" x14ac:dyDescent="0.2">
      <c r="A16" s="271"/>
      <c r="B16" s="272"/>
      <c r="C16" s="272"/>
      <c r="D16" s="35"/>
      <c r="E16" s="18"/>
      <c r="F16" s="70"/>
      <c r="G16" s="93" t="s">
        <v>67</v>
      </c>
      <c r="H16" s="93"/>
      <c r="I16" s="71" t="s">
        <v>68</v>
      </c>
      <c r="J16" s="70"/>
      <c r="K16" s="93" t="s">
        <v>67</v>
      </c>
      <c r="L16" s="93"/>
      <c r="M16" s="71" t="s">
        <v>68</v>
      </c>
      <c r="N16" s="33"/>
    </row>
    <row r="17" spans="1:14" ht="30" customHeight="1" x14ac:dyDescent="0.2">
      <c r="A17" s="271"/>
      <c r="B17" s="272"/>
      <c r="C17" s="272"/>
      <c r="D17" s="35"/>
      <c r="E17" s="18"/>
      <c r="F17" s="70"/>
      <c r="G17" s="93" t="s">
        <v>67</v>
      </c>
      <c r="H17" s="93"/>
      <c r="I17" s="71" t="s">
        <v>68</v>
      </c>
      <c r="J17" s="70"/>
      <c r="K17" s="93" t="s">
        <v>67</v>
      </c>
      <c r="L17" s="93"/>
      <c r="M17" s="71" t="s">
        <v>68</v>
      </c>
      <c r="N17" s="33"/>
    </row>
    <row r="18" spans="1:14" ht="30" customHeight="1" x14ac:dyDescent="0.2">
      <c r="A18" s="271"/>
      <c r="B18" s="272"/>
      <c r="C18" s="272"/>
      <c r="D18" s="35"/>
      <c r="E18" s="18"/>
      <c r="F18" s="70"/>
      <c r="G18" s="93" t="s">
        <v>67</v>
      </c>
      <c r="H18" s="93"/>
      <c r="I18" s="71" t="s">
        <v>68</v>
      </c>
      <c r="J18" s="70"/>
      <c r="K18" s="93" t="s">
        <v>67</v>
      </c>
      <c r="L18" s="93"/>
      <c r="M18" s="71" t="s">
        <v>68</v>
      </c>
      <c r="N18" s="33"/>
    </row>
    <row r="19" spans="1:14" ht="30" customHeight="1" x14ac:dyDescent="0.2">
      <c r="A19" s="271"/>
      <c r="B19" s="272"/>
      <c r="C19" s="272"/>
      <c r="D19" s="35"/>
      <c r="E19" s="18"/>
      <c r="F19" s="70"/>
      <c r="G19" s="93" t="s">
        <v>67</v>
      </c>
      <c r="H19" s="93"/>
      <c r="I19" s="71" t="s">
        <v>68</v>
      </c>
      <c r="J19" s="70"/>
      <c r="K19" s="93" t="s">
        <v>67</v>
      </c>
      <c r="L19" s="93"/>
      <c r="M19" s="71" t="s">
        <v>68</v>
      </c>
      <c r="N19" s="33"/>
    </row>
    <row r="20" spans="1:14" ht="30" customHeight="1" x14ac:dyDescent="0.2">
      <c r="A20" s="271"/>
      <c r="B20" s="272"/>
      <c r="C20" s="272"/>
      <c r="D20" s="35"/>
      <c r="E20" s="18"/>
      <c r="F20" s="70"/>
      <c r="G20" s="93" t="s">
        <v>67</v>
      </c>
      <c r="H20" s="93"/>
      <c r="I20" s="71" t="s">
        <v>68</v>
      </c>
      <c r="J20" s="70"/>
      <c r="K20" s="93" t="s">
        <v>67</v>
      </c>
      <c r="L20" s="93"/>
      <c r="M20" s="71" t="s">
        <v>68</v>
      </c>
      <c r="N20" s="33"/>
    </row>
    <row r="21" spans="1:14" ht="30" customHeight="1" x14ac:dyDescent="0.2">
      <c r="A21" s="271"/>
      <c r="B21" s="272"/>
      <c r="C21" s="272"/>
      <c r="D21" s="35"/>
      <c r="E21" s="18"/>
      <c r="F21" s="70"/>
      <c r="G21" s="93" t="s">
        <v>67</v>
      </c>
      <c r="H21" s="93"/>
      <c r="I21" s="71" t="s">
        <v>68</v>
      </c>
      <c r="J21" s="70"/>
      <c r="K21" s="93" t="s">
        <v>67</v>
      </c>
      <c r="L21" s="93"/>
      <c r="M21" s="71" t="s">
        <v>68</v>
      </c>
      <c r="N21" s="33"/>
    </row>
    <row r="22" spans="1:14" ht="30" customHeight="1" x14ac:dyDescent="0.2">
      <c r="A22" s="271"/>
      <c r="B22" s="272"/>
      <c r="C22" s="272"/>
      <c r="D22" s="35"/>
      <c r="E22" s="18"/>
      <c r="F22" s="70"/>
      <c r="G22" s="93" t="s">
        <v>67</v>
      </c>
      <c r="H22" s="93"/>
      <c r="I22" s="71" t="s">
        <v>68</v>
      </c>
      <c r="J22" s="70"/>
      <c r="K22" s="93" t="s">
        <v>67</v>
      </c>
      <c r="L22" s="93"/>
      <c r="M22" s="71" t="s">
        <v>68</v>
      </c>
      <c r="N22" s="33"/>
    </row>
    <row r="23" spans="1:14" ht="30" customHeight="1" x14ac:dyDescent="0.2">
      <c r="A23" s="271"/>
      <c r="B23" s="272"/>
      <c r="C23" s="272"/>
      <c r="D23" s="35"/>
      <c r="E23" s="18"/>
      <c r="F23" s="70"/>
      <c r="G23" s="93" t="s">
        <v>67</v>
      </c>
      <c r="H23" s="93"/>
      <c r="I23" s="71" t="s">
        <v>68</v>
      </c>
      <c r="J23" s="70"/>
      <c r="K23" s="93" t="s">
        <v>67</v>
      </c>
      <c r="L23" s="93"/>
      <c r="M23" s="71" t="s">
        <v>68</v>
      </c>
      <c r="N23" s="33"/>
    </row>
    <row r="24" spans="1:14" ht="30" customHeight="1" x14ac:dyDescent="0.2">
      <c r="A24" s="271"/>
      <c r="B24" s="272"/>
      <c r="C24" s="272"/>
      <c r="D24" s="35"/>
      <c r="E24" s="18"/>
      <c r="F24" s="70"/>
      <c r="G24" s="93" t="s">
        <v>67</v>
      </c>
      <c r="H24" s="93"/>
      <c r="I24" s="71" t="s">
        <v>68</v>
      </c>
      <c r="J24" s="70"/>
      <c r="K24" s="93" t="s">
        <v>67</v>
      </c>
      <c r="L24" s="93"/>
      <c r="M24" s="71" t="s">
        <v>68</v>
      </c>
      <c r="N24" s="33"/>
    </row>
    <row r="25" spans="1:14" ht="30" customHeight="1" x14ac:dyDescent="0.2">
      <c r="A25" s="276"/>
      <c r="B25" s="277"/>
      <c r="C25" s="278"/>
      <c r="D25" s="35"/>
      <c r="E25" s="18"/>
      <c r="F25" s="70"/>
      <c r="G25" s="93" t="s">
        <v>67</v>
      </c>
      <c r="H25" s="93"/>
      <c r="I25" s="71" t="s">
        <v>68</v>
      </c>
      <c r="J25" s="70"/>
      <c r="K25" s="93" t="s">
        <v>67</v>
      </c>
      <c r="L25" s="93"/>
      <c r="M25" s="71" t="s">
        <v>68</v>
      </c>
      <c r="N25" s="33"/>
    </row>
    <row r="26" spans="1:14" ht="30" customHeight="1" x14ac:dyDescent="0.2">
      <c r="A26" s="276"/>
      <c r="B26" s="277"/>
      <c r="C26" s="278"/>
      <c r="D26" s="35"/>
      <c r="E26" s="18"/>
      <c r="F26" s="70"/>
      <c r="G26" s="93" t="s">
        <v>67</v>
      </c>
      <c r="H26" s="93"/>
      <c r="I26" s="71" t="s">
        <v>68</v>
      </c>
      <c r="J26" s="70"/>
      <c r="K26" s="93" t="s">
        <v>67</v>
      </c>
      <c r="L26" s="93"/>
      <c r="M26" s="71" t="s">
        <v>68</v>
      </c>
      <c r="N26" s="33"/>
    </row>
    <row r="27" spans="1:14" ht="30" customHeight="1" x14ac:dyDescent="0.2">
      <c r="A27" s="271"/>
      <c r="B27" s="272"/>
      <c r="C27" s="272"/>
      <c r="D27" s="35"/>
      <c r="E27" s="18"/>
      <c r="F27" s="90"/>
      <c r="G27" s="94" t="s">
        <v>67</v>
      </c>
      <c r="H27" s="94"/>
      <c r="I27" s="91" t="s">
        <v>68</v>
      </c>
      <c r="J27" s="90"/>
      <c r="K27" s="94" t="s">
        <v>67</v>
      </c>
      <c r="L27" s="94"/>
      <c r="M27" s="91" t="s">
        <v>68</v>
      </c>
      <c r="N27" s="33"/>
    </row>
    <row r="28" spans="1:14" ht="30" customHeight="1" thickBot="1" x14ac:dyDescent="0.25">
      <c r="A28" s="274"/>
      <c r="B28" s="275"/>
      <c r="C28" s="275"/>
      <c r="D28" s="36"/>
      <c r="E28" s="21"/>
      <c r="F28" s="72"/>
      <c r="G28" s="95" t="s">
        <v>67</v>
      </c>
      <c r="H28" s="95"/>
      <c r="I28" s="73" t="s">
        <v>68</v>
      </c>
      <c r="J28" s="72"/>
      <c r="K28" s="95" t="s">
        <v>67</v>
      </c>
      <c r="L28" s="95"/>
      <c r="M28" s="73" t="s">
        <v>68</v>
      </c>
      <c r="N28" s="34"/>
    </row>
    <row r="29" spans="1:14" ht="6.75" customHeight="1" x14ac:dyDescent="0.2"/>
    <row r="30" spans="1:14" ht="18" customHeight="1" x14ac:dyDescent="0.2">
      <c r="A30" s="273" t="s">
        <v>87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</row>
    <row r="31" spans="1:14" ht="18" customHeight="1" x14ac:dyDescent="0.2">
      <c r="A31" s="273" t="s">
        <v>79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</row>
    <row r="32" spans="1:14" ht="18" customHeight="1" x14ac:dyDescent="0.2">
      <c r="A32" s="273" t="s">
        <v>80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</row>
    <row r="33" spans="1:14" ht="18" customHeight="1" x14ac:dyDescent="0.2">
      <c r="A33" s="273" t="s">
        <v>81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</row>
    <row r="34" spans="1:14" ht="18" customHeight="1" x14ac:dyDescent="0.2">
      <c r="A34" s="273" t="s">
        <v>82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</row>
    <row r="35" spans="1:14" ht="6.75" customHeight="1" x14ac:dyDescent="0.2"/>
    <row r="36" spans="1:14" ht="21" customHeight="1" x14ac:dyDescent="0.2">
      <c r="A36" s="145" t="s">
        <v>95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</row>
    <row r="37" spans="1:14" x14ac:dyDescent="0.2">
      <c r="E37" s="6" t="s">
        <v>56</v>
      </c>
    </row>
  </sheetData>
  <mergeCells count="37">
    <mergeCell ref="A17:C17"/>
    <mergeCell ref="A18:C18"/>
    <mergeCell ref="A19:C19"/>
    <mergeCell ref="A20:C20"/>
    <mergeCell ref="F12:I12"/>
    <mergeCell ref="A16:C16"/>
    <mergeCell ref="J12:M12"/>
    <mergeCell ref="A12:C12"/>
    <mergeCell ref="A13:C13"/>
    <mergeCell ref="A14:C14"/>
    <mergeCell ref="A15:C15"/>
    <mergeCell ref="A36:N36"/>
    <mergeCell ref="A27:C27"/>
    <mergeCell ref="A21:C21"/>
    <mergeCell ref="A33:N33"/>
    <mergeCell ref="A23:C23"/>
    <mergeCell ref="A22:C22"/>
    <mergeCell ref="A28:C28"/>
    <mergeCell ref="A31:N31"/>
    <mergeCell ref="A34:N34"/>
    <mergeCell ref="A30:N30"/>
    <mergeCell ref="A32:N32"/>
    <mergeCell ref="A24:C24"/>
    <mergeCell ref="A25:C25"/>
    <mergeCell ref="A26:C26"/>
    <mergeCell ref="G9:N9"/>
    <mergeCell ref="I5:J5"/>
    <mergeCell ref="L6:M6"/>
    <mergeCell ref="L7:M8"/>
    <mergeCell ref="C7:E7"/>
    <mergeCell ref="C9:E9"/>
    <mergeCell ref="J7:K8"/>
    <mergeCell ref="A3:G4"/>
    <mergeCell ref="C6:E6"/>
    <mergeCell ref="C8:E8"/>
    <mergeCell ref="A6:B6"/>
    <mergeCell ref="A8:B8"/>
  </mergeCells>
  <phoneticPr fontId="2"/>
  <pageMargins left="0.78740157480314965" right="0.39370078740157483" top="0.59055118110236227" bottom="0.39370078740157483" header="0.51181102362204722" footer="0.51181102362204722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2B22-F998-4C16-B9CD-0ADD2A62C8D2}">
  <dimension ref="A1:N37"/>
  <sheetViews>
    <sheetView view="pageBreakPreview" zoomScaleNormal="100" workbookViewId="0">
      <selection activeCell="N3" sqref="N3"/>
    </sheetView>
  </sheetViews>
  <sheetFormatPr defaultColWidth="9" defaultRowHeight="13" x14ac:dyDescent="0.2"/>
  <cols>
    <col min="1" max="1" width="6.1796875" style="6" customWidth="1"/>
    <col min="2" max="3" width="7.08984375" style="6" customWidth="1"/>
    <col min="4" max="4" width="11.1796875" style="6" customWidth="1"/>
    <col min="5" max="5" width="16.1796875" style="6" customWidth="1"/>
    <col min="6" max="6" width="3.81640625" style="6" customWidth="1"/>
    <col min="7" max="7" width="3.453125" style="6" customWidth="1"/>
    <col min="8" max="8" width="3.81640625" style="6" customWidth="1"/>
    <col min="9" max="9" width="3.453125" style="6" customWidth="1"/>
    <col min="10" max="10" width="3.6328125" style="6" customWidth="1"/>
    <col min="11" max="13" width="3.453125" style="6" customWidth="1"/>
    <col min="14" max="14" width="10.36328125" style="6" customWidth="1"/>
    <col min="15" max="16384" width="9" style="6"/>
  </cols>
  <sheetData>
    <row r="1" spans="1:14" ht="14" x14ac:dyDescent="0.2">
      <c r="A1" s="3" t="s">
        <v>60</v>
      </c>
    </row>
    <row r="2" spans="1:14" s="3" customFormat="1" ht="8.25" customHeight="1" x14ac:dyDescent="0.2">
      <c r="N2" s="38"/>
    </row>
    <row r="3" spans="1:14" ht="23.5" x14ac:dyDescent="0.2">
      <c r="A3" s="257" t="s">
        <v>48</v>
      </c>
      <c r="B3" s="257"/>
      <c r="C3" s="257"/>
      <c r="D3" s="257"/>
      <c r="E3" s="257"/>
      <c r="F3" s="257"/>
      <c r="G3" s="257"/>
      <c r="H3" s="98"/>
      <c r="I3" s="98"/>
    </row>
    <row r="4" spans="1:14" ht="18" customHeight="1" x14ac:dyDescent="0.2">
      <c r="A4" s="257"/>
      <c r="B4" s="257"/>
      <c r="C4" s="257"/>
      <c r="D4" s="257"/>
      <c r="E4" s="257"/>
      <c r="F4" s="257"/>
      <c r="G4" s="257"/>
      <c r="H4" s="98"/>
      <c r="I4" s="98"/>
      <c r="J4" s="59"/>
      <c r="K4" s="59"/>
      <c r="L4" s="59"/>
      <c r="M4" s="59"/>
      <c r="N4" s="37"/>
    </row>
    <row r="5" spans="1:14" ht="27" customHeight="1" x14ac:dyDescent="0.2">
      <c r="I5" s="289" t="s">
        <v>111</v>
      </c>
      <c r="J5" s="289"/>
      <c r="K5" s="100" t="s">
        <v>73</v>
      </c>
    </row>
    <row r="6" spans="1:14" s="3" customFormat="1" ht="27" customHeight="1" x14ac:dyDescent="0.2">
      <c r="A6" s="263" t="s">
        <v>31</v>
      </c>
      <c r="B6" s="264"/>
      <c r="C6" s="290" t="str">
        <f>'[1]（別紙①）食事注文書'!$D$3</f>
        <v>南市立但馬小学校</v>
      </c>
      <c r="D6" s="290"/>
      <c r="E6" s="291"/>
      <c r="L6" s="292" t="s">
        <v>116</v>
      </c>
      <c r="M6" s="292"/>
      <c r="N6" s="3" t="s">
        <v>74</v>
      </c>
    </row>
    <row r="7" spans="1:14" s="3" customFormat="1" ht="20.25" customHeight="1" x14ac:dyDescent="0.2">
      <c r="C7" s="261"/>
      <c r="D7" s="261"/>
      <c r="E7" s="261"/>
      <c r="F7" s="86"/>
      <c r="I7" s="86"/>
      <c r="J7" s="270" t="s">
        <v>112</v>
      </c>
      <c r="K7" s="270"/>
      <c r="L7" s="268" t="s">
        <v>75</v>
      </c>
      <c r="M7" s="268"/>
      <c r="N7" s="38"/>
    </row>
    <row r="8" spans="1:14" s="3" customFormat="1" ht="27" customHeight="1" x14ac:dyDescent="0.2">
      <c r="A8" s="263" t="s">
        <v>63</v>
      </c>
      <c r="B8" s="264"/>
      <c r="C8" s="293" t="str">
        <f>'[1]（別紙①）食事注文書'!$P$4</f>
        <v>南　太郎</v>
      </c>
      <c r="D8" s="294"/>
      <c r="E8" s="295"/>
      <c r="J8" s="270"/>
      <c r="K8" s="270"/>
      <c r="L8" s="268"/>
      <c r="M8" s="268"/>
    </row>
    <row r="9" spans="1:14" s="3" customFormat="1" ht="30" customHeight="1" x14ac:dyDescent="0.2">
      <c r="C9" s="269"/>
      <c r="D9" s="269"/>
      <c r="E9" s="269"/>
      <c r="F9" s="99" t="s">
        <v>28</v>
      </c>
      <c r="G9" s="265" t="s">
        <v>96</v>
      </c>
      <c r="H9" s="265"/>
      <c r="I9" s="265"/>
      <c r="J9" s="265"/>
      <c r="K9" s="265"/>
      <c r="L9" s="265"/>
      <c r="M9" s="265"/>
      <c r="N9" s="265"/>
    </row>
    <row r="10" spans="1:14" s="3" customFormat="1" ht="6.75" customHeight="1" x14ac:dyDescent="0.2">
      <c r="I10" s="48"/>
      <c r="J10" s="48"/>
      <c r="K10" s="48"/>
      <c r="L10" s="48"/>
      <c r="M10" s="48"/>
      <c r="N10" s="49"/>
    </row>
    <row r="11" spans="1:14" ht="6.75" customHeight="1" thickBot="1" x14ac:dyDescent="0.25"/>
    <row r="12" spans="1:14" s="38" customFormat="1" ht="24.9" customHeight="1" thickBot="1" x14ac:dyDescent="0.25">
      <c r="A12" s="282" t="s">
        <v>19</v>
      </c>
      <c r="B12" s="283"/>
      <c r="C12" s="283"/>
      <c r="D12" s="39" t="s">
        <v>20</v>
      </c>
      <c r="E12" s="39" t="s">
        <v>21</v>
      </c>
      <c r="F12" s="279" t="s">
        <v>22</v>
      </c>
      <c r="G12" s="280"/>
      <c r="H12" s="280"/>
      <c r="I12" s="281"/>
      <c r="J12" s="279" t="s">
        <v>23</v>
      </c>
      <c r="K12" s="280"/>
      <c r="L12" s="280"/>
      <c r="M12" s="281"/>
      <c r="N12" s="40" t="s">
        <v>24</v>
      </c>
    </row>
    <row r="13" spans="1:14" s="3" customFormat="1" ht="30" customHeight="1" thickBot="1" x14ac:dyDescent="0.25">
      <c r="A13" s="284" t="s">
        <v>25</v>
      </c>
      <c r="B13" s="285"/>
      <c r="C13" s="286"/>
      <c r="D13" s="54" t="s">
        <v>18</v>
      </c>
      <c r="E13" s="55" t="s">
        <v>0</v>
      </c>
      <c r="F13" s="87" t="s">
        <v>69</v>
      </c>
      <c r="G13" s="96" t="s">
        <v>67</v>
      </c>
      <c r="H13" s="96" t="s">
        <v>70</v>
      </c>
      <c r="I13" s="69" t="s">
        <v>68</v>
      </c>
      <c r="J13" s="67" t="s">
        <v>71</v>
      </c>
      <c r="K13" s="97" t="s">
        <v>67</v>
      </c>
      <c r="L13" s="97" t="s">
        <v>72</v>
      </c>
      <c r="M13" s="68" t="s">
        <v>68</v>
      </c>
      <c r="N13" s="40" t="s">
        <v>28</v>
      </c>
    </row>
    <row r="14" spans="1:14" ht="30" customHeight="1" x14ac:dyDescent="0.2">
      <c r="A14" s="296" t="s">
        <v>113</v>
      </c>
      <c r="B14" s="297"/>
      <c r="C14" s="297"/>
      <c r="D14" s="121" t="s">
        <v>114</v>
      </c>
      <c r="E14" s="106" t="s">
        <v>115</v>
      </c>
      <c r="F14" s="122" t="s">
        <v>116</v>
      </c>
      <c r="G14" s="92" t="s">
        <v>67</v>
      </c>
      <c r="H14" s="123" t="s">
        <v>117</v>
      </c>
      <c r="I14" s="89" t="s">
        <v>68</v>
      </c>
      <c r="J14" s="122" t="s">
        <v>118</v>
      </c>
      <c r="K14" s="92" t="s">
        <v>67</v>
      </c>
      <c r="L14" s="123" t="s">
        <v>119</v>
      </c>
      <c r="M14" s="89" t="s">
        <v>68</v>
      </c>
      <c r="N14" s="53"/>
    </row>
    <row r="15" spans="1:14" ht="30" customHeight="1" x14ac:dyDescent="0.2">
      <c r="A15" s="271"/>
      <c r="B15" s="272"/>
      <c r="C15" s="272"/>
      <c r="D15" s="35"/>
      <c r="E15" s="18"/>
      <c r="F15" s="70"/>
      <c r="G15" s="93" t="s">
        <v>67</v>
      </c>
      <c r="H15" s="93"/>
      <c r="I15" s="71" t="s">
        <v>68</v>
      </c>
      <c r="J15" s="70"/>
      <c r="K15" s="93" t="s">
        <v>67</v>
      </c>
      <c r="L15" s="93"/>
      <c r="M15" s="71" t="s">
        <v>68</v>
      </c>
      <c r="N15" s="33"/>
    </row>
    <row r="16" spans="1:14" ht="30" customHeight="1" x14ac:dyDescent="0.2">
      <c r="A16" s="271"/>
      <c r="B16" s="272"/>
      <c r="C16" s="272"/>
      <c r="D16" s="35"/>
      <c r="E16" s="18"/>
      <c r="F16" s="70"/>
      <c r="G16" s="93" t="s">
        <v>67</v>
      </c>
      <c r="H16" s="93"/>
      <c r="I16" s="71" t="s">
        <v>68</v>
      </c>
      <c r="J16" s="70"/>
      <c r="K16" s="93" t="s">
        <v>67</v>
      </c>
      <c r="L16" s="93"/>
      <c r="M16" s="71" t="s">
        <v>68</v>
      </c>
      <c r="N16" s="33"/>
    </row>
    <row r="17" spans="1:14" ht="30" customHeight="1" x14ac:dyDescent="0.2">
      <c r="A17" s="271"/>
      <c r="B17" s="272"/>
      <c r="C17" s="272"/>
      <c r="D17" s="35"/>
      <c r="E17" s="18"/>
      <c r="F17" s="70"/>
      <c r="G17" s="93" t="s">
        <v>67</v>
      </c>
      <c r="H17" s="93"/>
      <c r="I17" s="71" t="s">
        <v>68</v>
      </c>
      <c r="J17" s="70"/>
      <c r="K17" s="93" t="s">
        <v>67</v>
      </c>
      <c r="L17" s="93"/>
      <c r="M17" s="71" t="s">
        <v>68</v>
      </c>
      <c r="N17" s="33"/>
    </row>
    <row r="18" spans="1:14" ht="30" customHeight="1" x14ac:dyDescent="0.2">
      <c r="A18" s="271"/>
      <c r="B18" s="272"/>
      <c r="C18" s="272"/>
      <c r="D18" s="35"/>
      <c r="E18" s="18"/>
      <c r="F18" s="70"/>
      <c r="G18" s="93" t="s">
        <v>67</v>
      </c>
      <c r="H18" s="93"/>
      <c r="I18" s="71" t="s">
        <v>68</v>
      </c>
      <c r="J18" s="70"/>
      <c r="K18" s="93" t="s">
        <v>67</v>
      </c>
      <c r="L18" s="93"/>
      <c r="M18" s="71" t="s">
        <v>68</v>
      </c>
      <c r="N18" s="33"/>
    </row>
    <row r="19" spans="1:14" ht="30" customHeight="1" x14ac:dyDescent="0.2">
      <c r="A19" s="271"/>
      <c r="B19" s="272"/>
      <c r="C19" s="272"/>
      <c r="D19" s="35"/>
      <c r="E19" s="18"/>
      <c r="F19" s="70"/>
      <c r="G19" s="93" t="s">
        <v>67</v>
      </c>
      <c r="H19" s="93"/>
      <c r="I19" s="71" t="s">
        <v>68</v>
      </c>
      <c r="J19" s="70"/>
      <c r="K19" s="93" t="s">
        <v>67</v>
      </c>
      <c r="L19" s="93"/>
      <c r="M19" s="71" t="s">
        <v>68</v>
      </c>
      <c r="N19" s="33"/>
    </row>
    <row r="20" spans="1:14" ht="30" customHeight="1" x14ac:dyDescent="0.2">
      <c r="A20" s="271"/>
      <c r="B20" s="272"/>
      <c r="C20" s="272"/>
      <c r="D20" s="35"/>
      <c r="E20" s="18"/>
      <c r="F20" s="70"/>
      <c r="G20" s="93" t="s">
        <v>67</v>
      </c>
      <c r="H20" s="93"/>
      <c r="I20" s="71" t="s">
        <v>68</v>
      </c>
      <c r="J20" s="70"/>
      <c r="K20" s="93" t="s">
        <v>67</v>
      </c>
      <c r="L20" s="93"/>
      <c r="M20" s="71" t="s">
        <v>68</v>
      </c>
      <c r="N20" s="33"/>
    </row>
    <row r="21" spans="1:14" ht="30" customHeight="1" x14ac:dyDescent="0.2">
      <c r="A21" s="271"/>
      <c r="B21" s="272"/>
      <c r="C21" s="272"/>
      <c r="D21" s="35"/>
      <c r="E21" s="18"/>
      <c r="F21" s="70"/>
      <c r="G21" s="93" t="s">
        <v>67</v>
      </c>
      <c r="H21" s="93"/>
      <c r="I21" s="71" t="s">
        <v>68</v>
      </c>
      <c r="J21" s="70"/>
      <c r="K21" s="93" t="s">
        <v>67</v>
      </c>
      <c r="L21" s="93"/>
      <c r="M21" s="71" t="s">
        <v>68</v>
      </c>
      <c r="N21" s="33"/>
    </row>
    <row r="22" spans="1:14" ht="30" customHeight="1" x14ac:dyDescent="0.2">
      <c r="A22" s="271"/>
      <c r="B22" s="272"/>
      <c r="C22" s="272"/>
      <c r="D22" s="35"/>
      <c r="E22" s="18"/>
      <c r="F22" s="70"/>
      <c r="G22" s="93" t="s">
        <v>67</v>
      </c>
      <c r="H22" s="93"/>
      <c r="I22" s="71" t="s">
        <v>68</v>
      </c>
      <c r="J22" s="70"/>
      <c r="K22" s="93" t="s">
        <v>67</v>
      </c>
      <c r="L22" s="93"/>
      <c r="M22" s="71" t="s">
        <v>68</v>
      </c>
      <c r="N22" s="33"/>
    </row>
    <row r="23" spans="1:14" ht="30" customHeight="1" x14ac:dyDescent="0.2">
      <c r="A23" s="271"/>
      <c r="B23" s="272"/>
      <c r="C23" s="272"/>
      <c r="D23" s="35"/>
      <c r="E23" s="18"/>
      <c r="F23" s="70"/>
      <c r="G23" s="93" t="s">
        <v>67</v>
      </c>
      <c r="H23" s="93"/>
      <c r="I23" s="71" t="s">
        <v>68</v>
      </c>
      <c r="J23" s="70"/>
      <c r="K23" s="93" t="s">
        <v>67</v>
      </c>
      <c r="L23" s="93"/>
      <c r="M23" s="71" t="s">
        <v>68</v>
      </c>
      <c r="N23" s="33"/>
    </row>
    <row r="24" spans="1:14" ht="30" customHeight="1" x14ac:dyDescent="0.2">
      <c r="A24" s="271"/>
      <c r="B24" s="272"/>
      <c r="C24" s="272"/>
      <c r="D24" s="35"/>
      <c r="E24" s="18"/>
      <c r="F24" s="70"/>
      <c r="G24" s="93" t="s">
        <v>67</v>
      </c>
      <c r="H24" s="93"/>
      <c r="I24" s="71" t="s">
        <v>68</v>
      </c>
      <c r="J24" s="70"/>
      <c r="K24" s="93" t="s">
        <v>67</v>
      </c>
      <c r="L24" s="93"/>
      <c r="M24" s="71" t="s">
        <v>68</v>
      </c>
      <c r="N24" s="33"/>
    </row>
    <row r="25" spans="1:14" ht="30" customHeight="1" x14ac:dyDescent="0.2">
      <c r="A25" s="276"/>
      <c r="B25" s="277"/>
      <c r="C25" s="278"/>
      <c r="D25" s="35"/>
      <c r="E25" s="18"/>
      <c r="F25" s="70"/>
      <c r="G25" s="93" t="s">
        <v>67</v>
      </c>
      <c r="H25" s="93"/>
      <c r="I25" s="71" t="s">
        <v>68</v>
      </c>
      <c r="J25" s="70"/>
      <c r="K25" s="93" t="s">
        <v>67</v>
      </c>
      <c r="L25" s="93"/>
      <c r="M25" s="71" t="s">
        <v>68</v>
      </c>
      <c r="N25" s="33"/>
    </row>
    <row r="26" spans="1:14" ht="30" customHeight="1" x14ac:dyDescent="0.2">
      <c r="A26" s="276"/>
      <c r="B26" s="277"/>
      <c r="C26" s="278"/>
      <c r="D26" s="35"/>
      <c r="E26" s="18"/>
      <c r="F26" s="70"/>
      <c r="G26" s="93" t="s">
        <v>67</v>
      </c>
      <c r="H26" s="93"/>
      <c r="I26" s="71" t="s">
        <v>68</v>
      </c>
      <c r="J26" s="70"/>
      <c r="K26" s="93" t="s">
        <v>67</v>
      </c>
      <c r="L26" s="93"/>
      <c r="M26" s="71" t="s">
        <v>68</v>
      </c>
      <c r="N26" s="33"/>
    </row>
    <row r="27" spans="1:14" ht="30" customHeight="1" x14ac:dyDescent="0.2">
      <c r="A27" s="271"/>
      <c r="B27" s="272"/>
      <c r="C27" s="272"/>
      <c r="D27" s="35"/>
      <c r="E27" s="18"/>
      <c r="F27" s="90"/>
      <c r="G27" s="94" t="s">
        <v>67</v>
      </c>
      <c r="H27" s="94"/>
      <c r="I27" s="91" t="s">
        <v>68</v>
      </c>
      <c r="J27" s="90"/>
      <c r="K27" s="94" t="s">
        <v>67</v>
      </c>
      <c r="L27" s="94"/>
      <c r="M27" s="91" t="s">
        <v>68</v>
      </c>
      <c r="N27" s="33"/>
    </row>
    <row r="28" spans="1:14" ht="30" customHeight="1" thickBot="1" x14ac:dyDescent="0.25">
      <c r="A28" s="274"/>
      <c r="B28" s="275"/>
      <c r="C28" s="275"/>
      <c r="D28" s="36"/>
      <c r="E28" s="21"/>
      <c r="F28" s="72"/>
      <c r="G28" s="95" t="s">
        <v>67</v>
      </c>
      <c r="H28" s="95"/>
      <c r="I28" s="73" t="s">
        <v>68</v>
      </c>
      <c r="J28" s="72"/>
      <c r="K28" s="95" t="s">
        <v>67</v>
      </c>
      <c r="L28" s="95"/>
      <c r="M28" s="73" t="s">
        <v>68</v>
      </c>
      <c r="N28" s="34"/>
    </row>
    <row r="29" spans="1:14" ht="6.75" customHeight="1" x14ac:dyDescent="0.2"/>
    <row r="30" spans="1:14" ht="18" customHeight="1" x14ac:dyDescent="0.2">
      <c r="A30" s="273" t="s">
        <v>120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</row>
    <row r="31" spans="1:14" ht="18" customHeight="1" x14ac:dyDescent="0.2">
      <c r="A31" s="273" t="s">
        <v>79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</row>
    <row r="32" spans="1:14" ht="18" customHeight="1" x14ac:dyDescent="0.2">
      <c r="A32" s="273" t="s">
        <v>80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</row>
    <row r="33" spans="1:14" ht="18" customHeight="1" x14ac:dyDescent="0.2">
      <c r="A33" s="273" t="s">
        <v>81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</row>
    <row r="34" spans="1:14" ht="18" customHeight="1" x14ac:dyDescent="0.2">
      <c r="A34" s="273" t="s">
        <v>82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</row>
    <row r="35" spans="1:14" ht="6.75" customHeight="1" x14ac:dyDescent="0.2"/>
    <row r="36" spans="1:14" ht="21" customHeight="1" x14ac:dyDescent="0.2">
      <c r="A36" s="145" t="s">
        <v>95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</row>
    <row r="37" spans="1:14" x14ac:dyDescent="0.2">
      <c r="E37" s="6" t="s">
        <v>56</v>
      </c>
    </row>
  </sheetData>
  <mergeCells count="37">
    <mergeCell ref="A33:N33"/>
    <mergeCell ref="A34:N34"/>
    <mergeCell ref="A36:N36"/>
    <mergeCell ref="A26:C26"/>
    <mergeCell ref="A27:C27"/>
    <mergeCell ref="A28:C28"/>
    <mergeCell ref="A30:N30"/>
    <mergeCell ref="A31:N31"/>
    <mergeCell ref="A32:N3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3:G4"/>
    <mergeCell ref="I5:J5"/>
    <mergeCell ref="A6:B6"/>
    <mergeCell ref="C6:E6"/>
    <mergeCell ref="C9:E9"/>
    <mergeCell ref="G9:N9"/>
    <mergeCell ref="A12:C12"/>
    <mergeCell ref="F12:I12"/>
    <mergeCell ref="J12:M12"/>
    <mergeCell ref="L6:M6"/>
    <mergeCell ref="C7:E7"/>
    <mergeCell ref="J7:K8"/>
    <mergeCell ref="L7:M8"/>
    <mergeCell ref="A8:B8"/>
    <mergeCell ref="C8:E8"/>
  </mergeCells>
  <phoneticPr fontId="2"/>
  <pageMargins left="0.78740157480314965" right="0.39370078740157483" top="0.59055118110236227" bottom="0.39370078740157483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（別紙②）活動材料注文書</vt:lpstr>
      <vt:lpstr>（別紙②）活動材料注文書 (記入例)</vt:lpstr>
      <vt:lpstr>（別紙③）シーツ使用申込書</vt:lpstr>
      <vt:lpstr>（別紙③）シーツ使用申込書 (記入例)</vt:lpstr>
      <vt:lpstr>（別紙④）備品等貸出カード</vt:lpstr>
      <vt:lpstr>（別紙④）備品等貸出カード (記入例)</vt:lpstr>
      <vt:lpstr>'（別紙②）活動材料注文書'!Print_Area</vt:lpstr>
      <vt:lpstr>'（別紙②）活動材料注文書 (記入例)'!Print_Area</vt:lpstr>
      <vt:lpstr>'（別紙③）シーツ使用申込書'!Print_Area</vt:lpstr>
      <vt:lpstr>'（別紙③）シーツ使用申込書 (記入例)'!Print_Area</vt:lpstr>
      <vt:lpstr>'（別紙④）備品等貸出カード'!Print_Area</vt:lpstr>
      <vt:lpstr>'（別紙④）備品等貸出カード (記入例)'!Print_Area</vt:lpstr>
    </vt:vector>
  </TitlesOfParts>
  <Company>南但馬自然学校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minamitajima</dc:creator>
  <cp:lastModifiedBy>深田　東磨</cp:lastModifiedBy>
  <cp:lastPrinted>2026-01-23T01:12:29Z</cp:lastPrinted>
  <dcterms:created xsi:type="dcterms:W3CDTF">2006-02-08T02:33:04Z</dcterms:created>
  <dcterms:modified xsi:type="dcterms:W3CDTF">2026-01-23T01:12:52Z</dcterms:modified>
</cp:coreProperties>
</file>