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wb23z0015\指導課\Ｒ８年度\Ｒ８-03 利用の手引き　他\01_ガイドブック（自然学校用）\02_完成_自然学校用\提出書類\アレルギー確認シート\"/>
    </mc:Choice>
  </mc:AlternateContent>
  <xr:revisionPtr revIDLastSave="0" documentId="13_ncr:1_{21DFFA03-233A-45B9-9FD7-46D610B8A7A2}" xr6:coauthVersionLast="47" xr6:coauthVersionMax="47" xr10:uidLastSave="{00000000-0000-0000-0000-000000000000}"/>
  <bookViews>
    <workbookView xWindow="28680" yWindow="-75" windowWidth="29040" windowHeight="15720" xr2:uid="{00000000-000D-0000-FFFF-FFFF00000000}"/>
  </bookViews>
  <sheets>
    <sheet name="確認シート（野炊）" sheetId="13" r:id="rId1"/>
    <sheet name="R8記入例" sheetId="17" r:id="rId2"/>
    <sheet name="Sheet5" sheetId="6" state="hidden" r:id="rId3"/>
  </sheets>
  <definedNames>
    <definedName name="_xlnm.Print_Area" localSheetId="1">'R8記入例'!$A$1:$G$115</definedName>
    <definedName name="_xlnm.Print_Area" localSheetId="0">'確認シート（野炊）'!$A$1:$G$115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17" l="1"/>
  <c r="M11" i="17"/>
  <c r="L11" i="17"/>
  <c r="K11" i="17"/>
  <c r="J11" i="17"/>
  <c r="I11" i="17"/>
  <c r="M9" i="17"/>
  <c r="M10" i="17" s="1"/>
  <c r="L9" i="17"/>
  <c r="L10" i="17" s="1"/>
  <c r="K9" i="17"/>
  <c r="K10" i="17" s="1"/>
  <c r="J9" i="17"/>
  <c r="J10" i="17" s="1"/>
  <c r="I9" i="17"/>
  <c r="I10" i="17" s="1"/>
  <c r="A1" i="17"/>
  <c r="A1" i="13"/>
  <c r="H97" i="17" l="1"/>
  <c r="H94" i="17"/>
  <c r="H93" i="17"/>
  <c r="H96" i="17"/>
  <c r="H115" i="17"/>
  <c r="H98" i="17"/>
  <c r="H100" i="17"/>
  <c r="H101" i="17"/>
  <c r="H102" i="17"/>
  <c r="H104" i="17"/>
  <c r="H106" i="17"/>
  <c r="H107" i="17"/>
  <c r="H108" i="17"/>
  <c r="H110" i="17"/>
  <c r="H89" i="17"/>
  <c r="H113" i="17"/>
  <c r="H90" i="17"/>
  <c r="H114" i="17"/>
  <c r="H92" i="17"/>
  <c r="F59" i="13"/>
  <c r="M9" i="13" l="1"/>
  <c r="L9" i="13"/>
  <c r="K9" i="13"/>
  <c r="J9" i="13"/>
  <c r="I9" i="13" l="1"/>
  <c r="I12" i="13" l="1"/>
  <c r="M11" i="13"/>
  <c r="L11" i="13"/>
  <c r="K11" i="13"/>
  <c r="J11" i="13"/>
  <c r="I11" i="13"/>
  <c r="M10" i="13"/>
  <c r="L10" i="13"/>
  <c r="K10" i="13"/>
  <c r="J10" i="13"/>
  <c r="I10" i="13"/>
  <c r="H98" i="13" l="1"/>
  <c r="H113" i="13"/>
  <c r="H89" i="13"/>
  <c r="H110" i="13"/>
  <c r="H104" i="13"/>
  <c r="H93" i="13"/>
  <c r="H115" i="13"/>
  <c r="H108" i="13"/>
  <c r="H102" i="13"/>
  <c r="H97" i="13"/>
  <c r="H92" i="13"/>
  <c r="H114" i="13"/>
  <c r="H107" i="13"/>
  <c r="H101" i="13"/>
  <c r="H96" i="13"/>
  <c r="H90" i="13"/>
  <c r="H106" i="13"/>
  <c r="H100" i="13"/>
  <c r="H94" i="13"/>
</calcChain>
</file>

<file path=xl/sharedStrings.xml><?xml version="1.0" encoding="utf-8"?>
<sst xmlns="http://schemas.openxmlformats.org/spreadsheetml/2006/main" count="773" uniqueCount="328">
  <si>
    <t>卵</t>
  </si>
  <si>
    <t>乳</t>
  </si>
  <si>
    <t>小麦</t>
  </si>
  <si>
    <t>えび</t>
  </si>
  <si>
    <t>かに</t>
  </si>
  <si>
    <t>落花生</t>
  </si>
  <si>
    <t>そば</t>
  </si>
  <si>
    <t>あわび</t>
  </si>
  <si>
    <t>いか</t>
  </si>
  <si>
    <t>いくら</t>
  </si>
  <si>
    <t>オレンジ</t>
  </si>
  <si>
    <t>カシューナッツ</t>
  </si>
  <si>
    <t>キウイフルーツ</t>
  </si>
  <si>
    <t>牛肉</t>
  </si>
  <si>
    <t>くるみ</t>
  </si>
  <si>
    <t>ごま</t>
  </si>
  <si>
    <t>さけ</t>
  </si>
  <si>
    <t>さば</t>
  </si>
  <si>
    <t>大豆</t>
  </si>
  <si>
    <t>鶏肉</t>
  </si>
  <si>
    <t>バナナ</t>
  </si>
  <si>
    <t>豚肉</t>
  </si>
  <si>
    <t>まつたけ</t>
  </si>
  <si>
    <t>もも</t>
  </si>
  <si>
    <t>やまいも</t>
  </si>
  <si>
    <t>りんご</t>
  </si>
  <si>
    <t>ゼラチン</t>
  </si>
  <si>
    <t>砂糖</t>
  </si>
  <si>
    <t>食塩</t>
  </si>
  <si>
    <t>酸味料</t>
  </si>
  <si>
    <t>香辛料</t>
  </si>
  <si>
    <t>そ の 他</t>
    <phoneticPr fontId="1"/>
  </si>
  <si>
    <t>キャベツ</t>
  </si>
  <si>
    <t>カラメル色素</t>
  </si>
  <si>
    <t>◎野外炊事の原材料名</t>
    <phoneticPr fontId="2"/>
  </si>
  <si>
    <t>メニュー</t>
    <phoneticPr fontId="2"/>
  </si>
  <si>
    <t>材料</t>
    <rPh sb="0" eb="2">
      <t>ザイリョウ</t>
    </rPh>
    <phoneticPr fontId="2"/>
  </si>
  <si>
    <t>ルウ(エスビー食品
とろけるカレー甘口)</t>
    <rPh sb="7" eb="9">
      <t>ショクヒン</t>
    </rPh>
    <rPh sb="17" eb="19">
      <t>アマクチ</t>
    </rPh>
    <phoneticPr fontId="2"/>
  </si>
  <si>
    <t>焼きそば</t>
    <rPh sb="0" eb="1">
      <t>ヤ</t>
    </rPh>
    <phoneticPr fontId="2"/>
  </si>
  <si>
    <t>バーベキュー</t>
    <phoneticPr fontId="2"/>
  </si>
  <si>
    <t>ウインナー
(アルトバイエルン)</t>
    <phoneticPr fontId="2"/>
  </si>
  <si>
    <t>たれ</t>
    <phoneticPr fontId="2"/>
  </si>
  <si>
    <t>肉じゃが</t>
    <rPh sb="0" eb="1">
      <t>ニク</t>
    </rPh>
    <phoneticPr fontId="2"/>
  </si>
  <si>
    <t>調味料</t>
    <rPh sb="0" eb="3">
      <t>チョウミリョウ</t>
    </rPh>
    <phoneticPr fontId="2"/>
  </si>
  <si>
    <t>豚汁</t>
    <rPh sb="0" eb="2">
      <t>トンジル</t>
    </rPh>
    <phoneticPr fontId="2"/>
  </si>
  <si>
    <t>コッペパン</t>
    <phoneticPr fontId="2"/>
  </si>
  <si>
    <t>棒焼きパン</t>
    <rPh sb="0" eb="1">
      <t>ボウ</t>
    </rPh>
    <rPh sb="1" eb="2">
      <t>ヤ</t>
    </rPh>
    <phoneticPr fontId="2"/>
  </si>
  <si>
    <t>パン生地</t>
    <rPh sb="2" eb="4">
      <t>キジ</t>
    </rPh>
    <phoneticPr fontId="2"/>
  </si>
  <si>
    <t>◎おにぎりの原材料名</t>
    <phoneticPr fontId="2"/>
  </si>
  <si>
    <t>◎菓子パンの原材料名</t>
    <rPh sb="1" eb="3">
      <t>カシ</t>
    </rPh>
    <phoneticPr fontId="2"/>
  </si>
  <si>
    <t>じゃがいも</t>
  </si>
  <si>
    <t>小麦粉</t>
  </si>
  <si>
    <t>フルーツペースト</t>
  </si>
  <si>
    <t>ポテトフレーク</t>
  </si>
  <si>
    <t>乳化剤</t>
  </si>
  <si>
    <t>かぼちゃ</t>
  </si>
  <si>
    <t>とうもろこし</t>
  </si>
  <si>
    <t>豚脂肪</t>
  </si>
  <si>
    <t>リン酸塩(Na)</t>
  </si>
  <si>
    <t>保存料(ソルビン酸)</t>
  </si>
  <si>
    <t>酸化防止剤(ビタミンC)</t>
  </si>
  <si>
    <t>pH調整剤</t>
  </si>
  <si>
    <t>にんにく</t>
  </si>
  <si>
    <t>米発酵調味料</t>
  </si>
  <si>
    <t>味噌</t>
  </si>
  <si>
    <t>じゃがいも</t>
    <phoneticPr fontId="1"/>
  </si>
  <si>
    <t>小麦粉</t>
    <phoneticPr fontId="1"/>
  </si>
  <si>
    <t>野菜エキス</t>
  </si>
  <si>
    <t>香料</t>
  </si>
  <si>
    <t>ほんだし</t>
    <phoneticPr fontId="1"/>
  </si>
  <si>
    <t>大根</t>
  </si>
  <si>
    <t>でんぷん</t>
  </si>
  <si>
    <t>調味料(アミノ酸等)</t>
  </si>
  <si>
    <t>糖類</t>
  </si>
  <si>
    <t>マーガリン</t>
    <phoneticPr fontId="1"/>
  </si>
  <si>
    <t>パン酵母</t>
  </si>
  <si>
    <t>脱脂粉乳</t>
  </si>
  <si>
    <t>白こしあん</t>
  </si>
  <si>
    <t>発酵風味料</t>
  </si>
  <si>
    <t>植物油脂</t>
  </si>
  <si>
    <t>酢酸(Na)</t>
  </si>
  <si>
    <t>イーストフード</t>
  </si>
  <si>
    <t>食用植物油脂</t>
  </si>
  <si>
    <t>イースト</t>
  </si>
  <si>
    <t>ホエイパウダー</t>
  </si>
  <si>
    <t>L-アスコルビン酸</t>
  </si>
  <si>
    <t>カロテン色素</t>
  </si>
  <si>
    <t>のり</t>
  </si>
  <si>
    <t>ソルビット</t>
  </si>
  <si>
    <t>全卵</t>
  </si>
  <si>
    <t>牛乳</t>
  </si>
  <si>
    <t>植物性たん白</t>
  </si>
  <si>
    <t>卵黄</t>
  </si>
  <si>
    <t>還元水あめ/乳化剤</t>
  </si>
  <si>
    <t>グリシン</t>
  </si>
  <si>
    <t>増粘多糖類</t>
  </si>
  <si>
    <t>V.C</t>
    <phoneticPr fontId="1"/>
  </si>
  <si>
    <t>加糖練乳</t>
  </si>
  <si>
    <t>小麦たん白</t>
  </si>
  <si>
    <t>原材料</t>
    <phoneticPr fontId="1"/>
  </si>
  <si>
    <t>学校名</t>
    <rPh sb="0" eb="2">
      <t>ガッコウ</t>
    </rPh>
    <rPh sb="2" eb="3">
      <t>メイ</t>
    </rPh>
    <phoneticPr fontId="2"/>
  </si>
  <si>
    <t>利用期間</t>
    <rPh sb="0" eb="2">
      <t>リヨウ</t>
    </rPh>
    <rPh sb="2" eb="4">
      <t>キカン</t>
    </rPh>
    <phoneticPr fontId="2"/>
  </si>
  <si>
    <t>アレルゲン食品名</t>
    <rPh sb="5" eb="8">
      <t>ショクヒンメイ</t>
    </rPh>
    <phoneticPr fontId="2"/>
  </si>
  <si>
    <t>その他（食品名）→</t>
    <rPh sb="2" eb="3">
      <t>タ</t>
    </rPh>
    <rPh sb="4" eb="7">
      <t>ショクヒンメイ</t>
    </rPh>
    <phoneticPr fontId="1"/>
  </si>
  <si>
    <t>アレルギー症状</t>
    <rPh sb="5" eb="7">
      <t>ショウジョウ</t>
    </rPh>
    <phoneticPr fontId="2"/>
  </si>
  <si>
    <t>アレルギー発症時の
対応</t>
    <rPh sb="5" eb="7">
      <t>ハッショウ</t>
    </rPh>
    <rPh sb="7" eb="8">
      <t>トキ</t>
    </rPh>
    <rPh sb="10" eb="12">
      <t>タイオウ</t>
    </rPh>
    <phoneticPr fontId="2"/>
  </si>
  <si>
    <t>砂糖</t>
    <phoneticPr fontId="1"/>
  </si>
  <si>
    <t>食塩</t>
    <phoneticPr fontId="1"/>
  </si>
  <si>
    <t>カレー粉</t>
    <phoneticPr fontId="1"/>
  </si>
  <si>
    <t>白菜エキスパウダー</t>
    <phoneticPr fontId="1"/>
  </si>
  <si>
    <t>野菜ブイヨンパウダー</t>
    <phoneticPr fontId="1"/>
  </si>
  <si>
    <t>野菜ブイヨン</t>
    <phoneticPr fontId="1"/>
  </si>
  <si>
    <t>酵母エキス</t>
    <phoneticPr fontId="1"/>
  </si>
  <si>
    <t>酵母粉末</t>
    <phoneticPr fontId="1"/>
  </si>
  <si>
    <t>さつまいもパウダー/調味料(アミノ酸等)</t>
    <phoneticPr fontId="1"/>
  </si>
  <si>
    <t>牛肉</t>
    <phoneticPr fontId="1"/>
  </si>
  <si>
    <t>ソース［砂糖　食塩　粉末ソース　粉末しょうゆ　香辛料　植物油脂　発酵調味料　酵母エキス　麦芽糖/カラメル色素　調味料(アミノ酸等)　酸味料　香料《一部に小麦　ごま　大豆を含む》］</t>
    <phoneticPr fontId="1"/>
  </si>
  <si>
    <t>豚肉</t>
    <phoneticPr fontId="1"/>
  </si>
  <si>
    <t>ピーマン</t>
    <phoneticPr fontId="1"/>
  </si>
  <si>
    <t>キャベツ</t>
    <phoneticPr fontId="1"/>
  </si>
  <si>
    <t>豚脂肪</t>
    <phoneticPr fontId="1"/>
  </si>
  <si>
    <t>糖類(水あめ　砂糖)</t>
    <phoneticPr fontId="1"/>
  </si>
  <si>
    <t>食塩</t>
    <phoneticPr fontId="1"/>
  </si>
  <si>
    <t>香辛料/調味料(アミノ酸等)</t>
    <phoneticPr fontId="1"/>
  </si>
  <si>
    <t>リン酸塩(Na)</t>
    <phoneticPr fontId="1"/>
  </si>
  <si>
    <t>ぶどう糖果糖液糖</t>
    <phoneticPr fontId="1"/>
  </si>
  <si>
    <t>りんご果汁</t>
    <phoneticPr fontId="1"/>
  </si>
  <si>
    <t>香辛料</t>
    <phoneticPr fontId="1"/>
  </si>
  <si>
    <t>生姜</t>
    <phoneticPr fontId="1"/>
  </si>
  <si>
    <t>トマトケチャップ</t>
    <phoneticPr fontId="1"/>
  </si>
  <si>
    <t>植物油</t>
    <phoneticPr fontId="1"/>
  </si>
  <si>
    <t>醸造酢</t>
    <phoneticPr fontId="1"/>
  </si>
  <si>
    <t>レモン果汁</t>
    <phoneticPr fontId="1"/>
  </si>
  <si>
    <t>調味料(アミノ酸)</t>
    <phoneticPr fontId="1"/>
  </si>
  <si>
    <t>さつまいも</t>
    <phoneticPr fontId="1"/>
  </si>
  <si>
    <t>糸こんにゃく</t>
    <phoneticPr fontId="1"/>
  </si>
  <si>
    <t>米みそ</t>
    <phoneticPr fontId="1"/>
  </si>
  <si>
    <t>厚揚げ[丸大豆　食用植物油　凝固剤(硫酸カルシウム　塩化マグネシウム)　消泡剤(炭酸カルシウム)]</t>
    <phoneticPr fontId="1"/>
  </si>
  <si>
    <t>こんにゃく[こんにゃく粉 海草粉末/こんにゃく用凝固剤(水酸化カルシウム)]</t>
    <phoneticPr fontId="1"/>
  </si>
  <si>
    <t>里芋</t>
    <phoneticPr fontId="1"/>
  </si>
  <si>
    <t>しいたけ</t>
    <phoneticPr fontId="1"/>
  </si>
  <si>
    <t>ねぎ</t>
    <phoneticPr fontId="1"/>
  </si>
  <si>
    <t>pH調整剤</t>
    <phoneticPr fontId="1"/>
  </si>
  <si>
    <t>調味料(アミノ酸等)</t>
    <phoneticPr fontId="1"/>
  </si>
  <si>
    <t>糖類</t>
    <phoneticPr fontId="1"/>
  </si>
  <si>
    <t>脱脂粉乳</t>
    <phoneticPr fontId="1"/>
  </si>
  <si>
    <t>乳化剤</t>
    <phoneticPr fontId="1"/>
  </si>
  <si>
    <t>食用精製加工油脂</t>
    <phoneticPr fontId="1"/>
  </si>
  <si>
    <t>玉子(全卵)</t>
    <phoneticPr fontId="1"/>
  </si>
  <si>
    <t>酵素</t>
    <phoneticPr fontId="1"/>
  </si>
  <si>
    <t>香料</t>
    <phoneticPr fontId="1"/>
  </si>
  <si>
    <t>ステアロイル乳酸カルシウム</t>
    <phoneticPr fontId="1"/>
  </si>
  <si>
    <t>塩飯</t>
    <phoneticPr fontId="1"/>
  </si>
  <si>
    <t>のり</t>
    <phoneticPr fontId="1"/>
  </si>
  <si>
    <t>鮭フレーク</t>
    <phoneticPr fontId="1"/>
  </si>
  <si>
    <t>こしあん(糖類　小豆　還元水あめ　寒天)</t>
    <phoneticPr fontId="1"/>
  </si>
  <si>
    <t>全卵</t>
    <phoneticPr fontId="1"/>
  </si>
  <si>
    <t>植物性たん白</t>
    <phoneticPr fontId="1"/>
  </si>
  <si>
    <t>ナチュラルチーズ</t>
    <phoneticPr fontId="1"/>
  </si>
  <si>
    <t>イーストフード</t>
    <phoneticPr fontId="1"/>
  </si>
  <si>
    <t>フラワーペースト</t>
    <phoneticPr fontId="1"/>
  </si>
  <si>
    <t>植物油脂</t>
    <phoneticPr fontId="1"/>
  </si>
  <si>
    <t>卵黄</t>
    <phoneticPr fontId="1"/>
  </si>
  <si>
    <t>酢酸(Na)</t>
    <phoneticPr fontId="1"/>
  </si>
  <si>
    <t>V.C</t>
    <phoneticPr fontId="1"/>
  </si>
  <si>
    <t>パン酵母</t>
    <phoneticPr fontId="1"/>
  </si>
  <si>
    <t>ショートニング</t>
    <phoneticPr fontId="1"/>
  </si>
  <si>
    <t>発酵風味料</t>
    <phoneticPr fontId="1"/>
  </si>
  <si>
    <t>風味原料(かつお節粉末　かつおエキス)</t>
  </si>
  <si>
    <t>ホワイトペッパー</t>
  </si>
  <si>
    <t>砂糖/調味料(アミノ酸等)</t>
  </si>
  <si>
    <t>米こうじ</t>
  </si>
  <si>
    <t>醸造アルコール</t>
  </si>
  <si>
    <t>かつおエキス</t>
  </si>
  <si>
    <t>水あめ</t>
  </si>
  <si>
    <t>食用植物油(菜種油)/豆腐用凝固剤(塩化マグネシウム)</t>
  </si>
  <si>
    <t>砂糖類(水あめ　砂糖)</t>
  </si>
  <si>
    <t>乳糖</t>
  </si>
  <si>
    <t>食用油脂</t>
  </si>
  <si>
    <t>◎調味料等の原材料名</t>
    <rPh sb="1" eb="4">
      <t>チョウミリョウ</t>
    </rPh>
    <rPh sb="4" eb="5">
      <t>トウ</t>
    </rPh>
    <phoneticPr fontId="2"/>
  </si>
  <si>
    <t>マーガリン</t>
    <phoneticPr fontId="1"/>
  </si>
  <si>
    <t>マーガリン</t>
    <phoneticPr fontId="1"/>
  </si>
  <si>
    <t>カレー</t>
    <phoneticPr fontId="2"/>
  </si>
  <si>
    <t>食用大豆油</t>
    <phoneticPr fontId="2"/>
  </si>
  <si>
    <t>食塩</t>
    <phoneticPr fontId="2"/>
  </si>
  <si>
    <t>調味料(アミノ酸等)</t>
    <phoneticPr fontId="2"/>
  </si>
  <si>
    <t>大豆</t>
    <phoneticPr fontId="2"/>
  </si>
  <si>
    <t>豆みそ(大豆　食塩)</t>
    <phoneticPr fontId="2"/>
  </si>
  <si>
    <t>湯通し塩蔵わかめ</t>
    <phoneticPr fontId="2"/>
  </si>
  <si>
    <t>食用植物油脂</t>
    <phoneticPr fontId="2"/>
  </si>
  <si>
    <t>香辛料/調味料(アミノ酸等)</t>
    <phoneticPr fontId="2"/>
  </si>
  <si>
    <t>カラメル色素</t>
    <phoneticPr fontId="2"/>
  </si>
  <si>
    <t>米</t>
    <phoneticPr fontId="2"/>
  </si>
  <si>
    <t>ナチュラルチーズ(生乳　食塩)/セルロース</t>
    <phoneticPr fontId="2"/>
  </si>
  <si>
    <t>食用なたね油/シリコーン</t>
    <phoneticPr fontId="2"/>
  </si>
  <si>
    <t>食塩</t>
    <phoneticPr fontId="2"/>
  </si>
  <si>
    <t>砂糖類(砂糖　乳糖)</t>
    <phoneticPr fontId="2"/>
  </si>
  <si>
    <t>ブラックペッパー</t>
    <phoneticPr fontId="2"/>
  </si>
  <si>
    <t>天日塩/炭酸マグネシウム</t>
    <phoneticPr fontId="2"/>
  </si>
  <si>
    <t>もち米</t>
    <phoneticPr fontId="2"/>
  </si>
  <si>
    <t>米</t>
    <phoneticPr fontId="2"/>
  </si>
  <si>
    <t>原料糖</t>
    <phoneticPr fontId="2"/>
  </si>
  <si>
    <t>食用植物油脂　　　　　</t>
    <phoneticPr fontId="2"/>
  </si>
  <si>
    <t>食用精製加工油脂</t>
    <phoneticPr fontId="2"/>
  </si>
  <si>
    <t>米みそ(大豆　米　食塩)</t>
    <phoneticPr fontId="2"/>
  </si>
  <si>
    <t>丸大豆</t>
    <phoneticPr fontId="2"/>
  </si>
  <si>
    <t>醸造酢</t>
    <phoneticPr fontId="2"/>
  </si>
  <si>
    <t>砂糖</t>
    <phoneticPr fontId="2"/>
  </si>
  <si>
    <t>ナチュラルチーズ</t>
    <phoneticPr fontId="2"/>
  </si>
  <si>
    <t>酵母エキス</t>
    <phoneticPr fontId="2"/>
  </si>
  <si>
    <t>酸味料</t>
    <phoneticPr fontId="2"/>
  </si>
  <si>
    <t>《小麦を原材料の一部に含む》</t>
    <phoneticPr fontId="2"/>
  </si>
  <si>
    <t>グリセリン脂肪酸エステル</t>
  </si>
  <si>
    <t>ビタミンC</t>
  </si>
  <si>
    <t>酸化防止剤(トコフェロール)</t>
  </si>
  <si>
    <t>白絞油</t>
    <phoneticPr fontId="1"/>
  </si>
  <si>
    <t>○○市立○○小学校</t>
    <rPh sb="2" eb="4">
      <t>シリツ</t>
    </rPh>
    <rPh sb="6" eb="9">
      <t>ショウガッコウ</t>
    </rPh>
    <phoneticPr fontId="1"/>
  </si>
  <si>
    <t>3 小麦</t>
  </si>
  <si>
    <t>28 その他</t>
  </si>
  <si>
    <t>塗り薬</t>
    <rPh sb="0" eb="3">
      <t>ヌリグスリ</t>
    </rPh>
    <phoneticPr fontId="1"/>
  </si>
  <si>
    <t>バター</t>
    <phoneticPr fontId="2"/>
  </si>
  <si>
    <t>香料</t>
    <phoneticPr fontId="1"/>
  </si>
  <si>
    <t>《一部に小麦　牛肉　大豆　バナナ　豚肉　りんごを含む》</t>
  </si>
  <si>
    <t>酸味料</t>
    <phoneticPr fontId="1"/>
  </si>
  <si>
    <t>発色剤(亜硝酸Na)</t>
    <phoneticPr fontId="1"/>
  </si>
  <si>
    <t>《一部に豚肉を含む》</t>
  </si>
  <si>
    <t>酸化防止剤(ビタミンC)</t>
    <phoneticPr fontId="1"/>
  </si>
  <si>
    <t>《一部に小麦　ごま　大豆　りんごを含む》</t>
    <phoneticPr fontId="1"/>
  </si>
  <si>
    <t>増粘剤(キサンタン)</t>
    <phoneticPr fontId="2"/>
  </si>
  <si>
    <t>V.C</t>
    <phoneticPr fontId="2"/>
  </si>
  <si>
    <t>発色剤(亜硝酸Na)</t>
    <phoneticPr fontId="1"/>
  </si>
  <si>
    <t>《一部に豚肉を含む》</t>
    <phoneticPr fontId="2"/>
  </si>
  <si>
    <t>pH調整剤</t>
    <phoneticPr fontId="1"/>
  </si>
  <si>
    <t>調味料(アミノ酸等)</t>
    <phoneticPr fontId="1"/>
  </si>
  <si>
    <t>増粘多糖類</t>
    <phoneticPr fontId="1"/>
  </si>
  <si>
    <t>《一部に小麦　大豆を含む》</t>
    <phoneticPr fontId="1"/>
  </si>
  <si>
    <t>塩飯</t>
    <phoneticPr fontId="1"/>
  </si>
  <si>
    <t>のり</t>
    <phoneticPr fontId="1"/>
  </si>
  <si>
    <t>食塩</t>
    <phoneticPr fontId="1"/>
  </si>
  <si>
    <t>着色料(クチナシ　紅麹)</t>
    <phoneticPr fontId="1"/>
  </si>
  <si>
    <t>《一部に鮭　大豆を含む》</t>
    <phoneticPr fontId="1"/>
  </si>
  <si>
    <t>V.C</t>
    <phoneticPr fontId="1"/>
  </si>
  <si>
    <t>《一部に乳成分　卵　小麦　大豆を含む》</t>
    <phoneticPr fontId="1"/>
  </si>
  <si>
    <t>カロテノイド色素</t>
    <phoneticPr fontId="1"/>
  </si>
  <si>
    <t>酵母エキス/調味料(アミノ酸等)</t>
    <phoneticPr fontId="2"/>
  </si>
  <si>
    <t>《一部に乳成分を含む》</t>
    <phoneticPr fontId="2"/>
  </si>
  <si>
    <t>香辛料抽出物</t>
    <phoneticPr fontId="2"/>
  </si>
  <si>
    <t>《一部に卵　大豆　りんごを含む》</t>
    <phoneticPr fontId="2"/>
  </si>
  <si>
    <t>児童名</t>
    <rPh sb="0" eb="3">
      <t>フ　リ　ガ　ナ</t>
    </rPh>
    <phoneticPr fontId="2" alignment="center"/>
  </si>
  <si>
    <t>～</t>
    <phoneticPr fontId="1"/>
  </si>
  <si>
    <t>アナフィラキシー症状の危険　</t>
    <rPh sb="8" eb="10">
      <t>ショウジョウ</t>
    </rPh>
    <rPh sb="11" eb="13">
      <t>キケン</t>
    </rPh>
    <phoneticPr fontId="2"/>
  </si>
  <si>
    <t>←ドロップダウンリストから選択</t>
    <rPh sb="13" eb="15">
      <t>センタク</t>
    </rPh>
    <phoneticPr fontId="2"/>
  </si>
  <si>
    <t>ナチュラルチーズ</t>
    <phoneticPr fontId="1"/>
  </si>
  <si>
    <t>酒精</t>
    <phoneticPr fontId="1"/>
  </si>
  <si>
    <t>ポークパウダー</t>
    <phoneticPr fontId="1"/>
  </si>
  <si>
    <t>ビーフブイヨン</t>
    <phoneticPr fontId="1"/>
  </si>
  <si>
    <t>鮭</t>
    <rPh sb="0" eb="1">
      <t>サケ</t>
    </rPh>
    <phoneticPr fontId="2"/>
  </si>
  <si>
    <t>食事前後の運動制限あり</t>
  </si>
  <si>
    <t>なし</t>
  </si>
  <si>
    <t>◎記入項目</t>
    <rPh sb="1" eb="3">
      <t>キニュウ</t>
    </rPh>
    <rPh sb="3" eb="5">
      <t>コウモク</t>
    </rPh>
    <phoneticPr fontId="2"/>
  </si>
  <si>
    <t>おかか</t>
    <phoneticPr fontId="2"/>
  </si>
  <si>
    <t>ごま入りかつお節佃煮</t>
    <rPh sb="2" eb="3">
      <t>イ</t>
    </rPh>
    <rPh sb="7" eb="8">
      <t>ブシ</t>
    </rPh>
    <rPh sb="8" eb="10">
      <t>ツクダニ</t>
    </rPh>
    <phoneticPr fontId="2"/>
  </si>
  <si>
    <t>調味料(アミノ酸等)</t>
    <phoneticPr fontId="2"/>
  </si>
  <si>
    <t>ｐＨ調整剤</t>
    <rPh sb="2" eb="5">
      <t>チョウセイザイ</t>
    </rPh>
    <phoneticPr fontId="2"/>
  </si>
  <si>
    <t>グリシン</t>
    <phoneticPr fontId="2"/>
  </si>
  <si>
    <t>増粘多糖類</t>
    <rPh sb="0" eb="1">
      <t>ゾウ</t>
    </rPh>
    <rPh sb="1" eb="2">
      <t>ネン</t>
    </rPh>
    <rPh sb="2" eb="5">
      <t>タトウルイ</t>
    </rPh>
    <phoneticPr fontId="2"/>
  </si>
  <si>
    <t>《一部に小麦　ごま　大豆を含む》</t>
    <rPh sb="4" eb="6">
      <t>コムギ</t>
    </rPh>
    <rPh sb="10" eb="12">
      <t>ダイズ</t>
    </rPh>
    <phoneticPr fontId="2"/>
  </si>
  <si>
    <t>脱脂粉乳</t>
    <phoneticPr fontId="1"/>
  </si>
  <si>
    <t>脱脂粉乳</t>
    <phoneticPr fontId="2"/>
  </si>
  <si>
    <t>梅</t>
    <rPh sb="0" eb="1">
      <t>ウメ</t>
    </rPh>
    <phoneticPr fontId="2"/>
  </si>
  <si>
    <t>酒精</t>
    <phoneticPr fontId="1"/>
  </si>
  <si>
    <t>V.B１</t>
    <phoneticPr fontId="1"/>
  </si>
  <si>
    <t>しそ入り梅肉加工品</t>
    <phoneticPr fontId="2"/>
  </si>
  <si>
    <t>酸味料</t>
    <phoneticPr fontId="2"/>
  </si>
  <si>
    <t>調味料(アミノ酸等)</t>
    <phoneticPr fontId="2"/>
  </si>
  <si>
    <t>甘味料(ステビア　スクラロース)</t>
    <phoneticPr fontId="2"/>
  </si>
  <si>
    <t>香料</t>
    <phoneticPr fontId="2"/>
  </si>
  <si>
    <t>《一部に大豆　りんごを含む》</t>
    <phoneticPr fontId="2"/>
  </si>
  <si>
    <t>あんぱん</t>
  </si>
  <si>
    <t>クリームパン</t>
  </si>
  <si>
    <t>メロンパン</t>
  </si>
  <si>
    <t>白絞油</t>
    <rPh sb="0" eb="1">
      <t>シロ</t>
    </rPh>
    <phoneticPr fontId="2"/>
  </si>
  <si>
    <t>ほんだし</t>
  </si>
  <si>
    <t>塩こしょう</t>
    <rPh sb="0" eb="1">
      <t>シオ</t>
    </rPh>
    <phoneticPr fontId="2"/>
  </si>
  <si>
    <t>塩</t>
    <rPh sb="0" eb="1">
      <t>シオ</t>
    </rPh>
    <phoneticPr fontId="2"/>
  </si>
  <si>
    <t>みりん</t>
  </si>
  <si>
    <t>砂糖</t>
    <rPh sb="0" eb="2">
      <t>サトウ</t>
    </rPh>
    <phoneticPr fontId="2"/>
  </si>
  <si>
    <t>マーガリン</t>
  </si>
  <si>
    <t>片栗粉</t>
    <rPh sb="0" eb="3">
      <t>カタクリコ</t>
    </rPh>
    <phoneticPr fontId="2"/>
  </si>
  <si>
    <t>味の素</t>
    <rPh sb="0" eb="1">
      <t>アジ</t>
    </rPh>
    <rPh sb="2" eb="3">
      <t>モト</t>
    </rPh>
    <phoneticPr fontId="2"/>
  </si>
  <si>
    <t>米みそ</t>
    <rPh sb="0" eb="1">
      <t>コメ</t>
    </rPh>
    <phoneticPr fontId="2"/>
  </si>
  <si>
    <t>調合みそ</t>
    <rPh sb="0" eb="2">
      <t>チョウゴウ</t>
    </rPh>
    <phoneticPr fontId="2"/>
  </si>
  <si>
    <t>わかめ</t>
  </si>
  <si>
    <t>油揚げ</t>
    <rPh sb="0" eb="1">
      <t>アブラ</t>
    </rPh>
    <rPh sb="1" eb="2">
      <t>アゲ</t>
    </rPh>
    <phoneticPr fontId="2"/>
  </si>
  <si>
    <t>マヨネーズ</t>
  </si>
  <si>
    <t>コンソメ</t>
  </si>
  <si>
    <t>酒</t>
    <rPh sb="0" eb="1">
      <t>サケ</t>
    </rPh>
    <phoneticPr fontId="2"/>
  </si>
  <si>
    <t>プロセスチーズ</t>
  </si>
  <si>
    <t>ナチュラルチーズ</t>
  </si>
  <si>
    <t>たまねぎ</t>
  </si>
  <si>
    <t>たまねぎ</t>
    <phoneticPr fontId="2"/>
  </si>
  <si>
    <t>たまねぎ</t>
    <phoneticPr fontId="1"/>
  </si>
  <si>
    <t>ケチャップ[トマト　糖類(砂糖　ぶどう糖果糖液糖　ぶどう糖)　醸造酢　食塩　たまねぎ　香辛料]</t>
    <phoneticPr fontId="1"/>
  </si>
  <si>
    <t>にんじん</t>
  </si>
  <si>
    <t>その他　留意点</t>
    <rPh sb="2" eb="3">
      <t>ホカ</t>
    </rPh>
    <rPh sb="4" eb="7">
      <t>リュウイテン</t>
    </rPh>
    <phoneticPr fontId="2"/>
  </si>
  <si>
    <t>パーム油　なたね油混合油脂</t>
  </si>
  <si>
    <t>《一部に乳成分　大豆を含む》</t>
  </si>
  <si>
    <t>しょうゆ</t>
  </si>
  <si>
    <t>しょうゆ</t>
    <phoneticPr fontId="2"/>
  </si>
  <si>
    <t>〔濃口しょうゆ〕脱脂加工大豆　小麦　食塩　大豆　アルコール　保存料(安息香酸Na)</t>
  </si>
  <si>
    <t>増粘剤(加工でんぷん　キサンタン)</t>
  </si>
  <si>
    <t>還元水あめ／加工でんぷん</t>
  </si>
  <si>
    <t>めん[小麦粉　植物油脂　食塩/グリシン　かんすい　クチナシ色素　保存料(しらこたん白)　乳化剤　《一部に小麦　鮭を含む》]</t>
    <rPh sb="55" eb="56">
      <t>サケ</t>
    </rPh>
    <phoneticPr fontId="2"/>
  </si>
  <si>
    <t>こんぶ</t>
    <phoneticPr fontId="2"/>
  </si>
  <si>
    <t>ごま入りこんぶ佃煮</t>
  </si>
  <si>
    <t>こんぶエキス/酒精</t>
  </si>
  <si>
    <t>たん白質濃縮ホエイパウダー</t>
  </si>
  <si>
    <t>〔薄口しょうゆ〕食塩　小麦　脱脂加工大豆　大豆　ぶどう糖　小麦たん白　米/アルコール</t>
  </si>
  <si>
    <t>ばれいしょでんぷん</t>
    <phoneticPr fontId="2"/>
  </si>
  <si>
    <t>チキンエキス(鶏肉)</t>
    <rPh sb="7" eb="9">
      <t>トリニク</t>
    </rPh>
    <phoneticPr fontId="2"/>
  </si>
  <si>
    <t>コーン</t>
  </si>
  <si>
    <t>発疹</t>
  </si>
  <si>
    <t>着色料(カロテン)</t>
  </si>
  <si>
    <t>乳化剤</t>
    <phoneticPr fontId="2"/>
  </si>
  <si>
    <t>粉乳</t>
    <phoneticPr fontId="2"/>
  </si>
  <si>
    <t>○○　○○</t>
    <rPh sb="0" eb="5">
      <t>フリガナ</t>
    </rPh>
    <phoneticPr fontId="1" alignment="distributed"/>
  </si>
  <si>
    <t>カートンドッグ</t>
    <phoneticPr fontId="2"/>
  </si>
  <si>
    <r>
      <t xml:space="preserve">本校の食堂はアレルギー対応専用の厨房ではないため、コンタミネーション（微量混入）は避けられません。少量の摂取でも重篤な症状が出る児童の場合はご家庭から安心な食事を持参されることをお勧めしています。この点をご了解いただいた上で本校の食事及びアレルギー対応としての代替食を希望される場合は、下記の項目にご記入いただき、セルの色が変わる（黄色もしくはピンク）メニューや食材についてご確認願います。
※記入の仕方は、記入例のシートを参考にしてください。
</t>
    </r>
    <r>
      <rPr>
        <sz val="12"/>
        <color theme="1"/>
        <rFont val="ＭＳ Ｐ明朝"/>
        <family val="1"/>
        <charset val="128"/>
      </rPr>
      <t>※この確認シートは南但馬自然学校へ提出する必要はありません。</t>
    </r>
    <rPh sb="160" eb="161">
      <t>イロ</t>
    </rPh>
    <rPh sb="162" eb="163">
      <t>カ</t>
    </rPh>
    <rPh sb="166" eb="168">
      <t>キイロ</t>
    </rPh>
    <rPh sb="181" eb="183">
      <t>ショクザイ</t>
    </rPh>
    <rPh sb="188" eb="190">
      <t>カクニン</t>
    </rPh>
    <rPh sb="190" eb="191">
      <t>ネガ</t>
    </rPh>
    <rPh sb="197" eb="199">
      <t>キニュウ</t>
    </rPh>
    <rPh sb="200" eb="202">
      <t>シカタ</t>
    </rPh>
    <rPh sb="204" eb="206">
      <t>キニュウ</t>
    </rPh>
    <rPh sb="206" eb="207">
      <t>レイ</t>
    </rPh>
    <rPh sb="212" eb="214">
      <t>サンコウ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</si>
</sst>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m&quot;月&quot;d&quot;日&quot;\(aaa\)"/>
    <numFmt numFmtId="177" formatCode="[DBNum3]ggge&quot;年&quot;m&quot;月&quot;d&quot;日版&quot;"/>
    <numFmt numFmtId="178" formatCode="[DBNum3]&quot;（&quot;ggge&quot;年&quot;m&quot;月&quot;d&quot;日版）&quot;"/>
  </numFmts>
  <fonts count="33" x14ac:knownFonts="1">
    <font>
      <sz val="11"/>
      <color theme="1"/>
      <name val="ＭＳ 明朝"/>
      <family val="2"/>
      <charset val="128"/>
    </font>
    <font>
      <sz val="6"/>
      <name val="ＭＳ 明朝"/>
      <family val="2"/>
      <charset val="128"/>
    </font>
    <font>
      <sz val="6"/>
      <name val="ＭＳ Ｐゴシック"/>
      <family val="3"/>
      <charset val="128"/>
    </font>
    <font>
      <sz val="8"/>
      <color theme="1"/>
      <name val="ＭＳ ゴシック"/>
      <family val="3"/>
      <charset val="128"/>
    </font>
    <font>
      <sz val="11"/>
      <color theme="1"/>
      <name val="游ゴシック"/>
      <family val="3"/>
      <charset val="128"/>
      <scheme val="minor"/>
    </font>
    <font>
      <sz val="11"/>
      <name val="ＭＳ Ｐゴシック"/>
      <family val="3"/>
      <charset val="128"/>
    </font>
    <font>
      <b/>
      <sz val="12"/>
      <name val="ＭＳ ゴシック"/>
      <family val="3"/>
      <charset val="128"/>
    </font>
    <font>
      <sz val="8"/>
      <name val="ＭＳ ゴシック"/>
      <family val="3"/>
      <charset val="128"/>
    </font>
    <font>
      <sz val="11"/>
      <name val="ＭＳ Ｐ明朝"/>
      <family val="1"/>
      <charset val="128"/>
    </font>
    <font>
      <b/>
      <sz val="11"/>
      <name val="ＭＳ Ｐ明朝"/>
      <family val="1"/>
      <charset val="128"/>
    </font>
    <font>
      <sz val="10"/>
      <name val="ＭＳ ゴシック"/>
      <family val="3"/>
      <charset val="128"/>
    </font>
    <font>
      <sz val="11"/>
      <name val="ＭＳ ゴシック"/>
      <family val="3"/>
      <charset val="128"/>
    </font>
    <font>
      <sz val="11"/>
      <color theme="1"/>
      <name val="ＭＳ ゴシック"/>
      <family val="3"/>
      <charset val="128"/>
    </font>
    <font>
      <sz val="11"/>
      <color indexed="8"/>
      <name val="ＭＳ ゴシック"/>
      <family val="3"/>
      <charset val="128"/>
    </font>
    <font>
      <b/>
      <sz val="12"/>
      <name val="ＭＳ Ｐゴシック"/>
      <family val="3"/>
      <charset val="128"/>
    </font>
    <font>
      <b/>
      <sz val="21"/>
      <color theme="1"/>
      <name val="游ゴシック"/>
      <family val="3"/>
      <charset val="128"/>
      <scheme val="minor"/>
    </font>
    <font>
      <sz val="12.5"/>
      <color indexed="8"/>
      <name val="ＭＳ Ｐ明朝"/>
      <family val="1"/>
      <charset val="128"/>
    </font>
    <font>
      <sz val="11"/>
      <color indexed="8"/>
      <name val="ＭＳ Ｐゴシック"/>
      <family val="3"/>
      <charset val="128"/>
    </font>
    <font>
      <sz val="12"/>
      <color indexed="8"/>
      <name val="ＭＳ Ｐゴシック"/>
      <family val="3"/>
      <charset val="128"/>
    </font>
    <font>
      <sz val="10"/>
      <color indexed="8"/>
      <name val="ＭＳ Ｐゴシック"/>
      <family val="3"/>
      <charset val="128"/>
    </font>
    <font>
      <sz val="10"/>
      <color indexed="8"/>
      <name val="ＭＳ ゴシック"/>
      <family val="3"/>
      <charset val="128"/>
    </font>
    <font>
      <b/>
      <sz val="10"/>
      <color indexed="8"/>
      <name val="ＭＳ ゴシック"/>
      <family val="3"/>
      <charset val="128"/>
    </font>
    <font>
      <sz val="12"/>
      <color theme="1"/>
      <name val="ＭＳ 明朝"/>
      <family val="2"/>
      <charset val="128"/>
    </font>
    <font>
      <u/>
      <sz val="10"/>
      <color indexed="8"/>
      <name val="ＭＳ Ｐゴシック"/>
      <family val="3"/>
      <charset val="128"/>
    </font>
    <font>
      <i/>
      <sz val="10"/>
      <color indexed="8"/>
      <name val="ＭＳ Ｐゴシック"/>
      <family val="3"/>
      <charset val="128"/>
    </font>
    <font>
      <sz val="12"/>
      <color theme="1"/>
      <name val="ＭＳ 明朝"/>
      <family val="1"/>
      <charset val="128"/>
    </font>
    <font>
      <sz val="12"/>
      <color indexed="8"/>
      <name val="ＭＳ Ｐ明朝"/>
      <family val="1"/>
      <charset val="128"/>
    </font>
    <font>
      <sz val="16"/>
      <name val="HGS創英角ｺﾞｼｯｸUB"/>
      <family val="3"/>
      <charset val="128"/>
    </font>
    <font>
      <sz val="16"/>
      <name val="HGP創英角ｺﾞｼｯｸUB"/>
      <family val="3"/>
      <charset val="128"/>
    </font>
    <font>
      <b/>
      <sz val="9"/>
      <color indexed="8"/>
      <name val="ＭＳ ゴシック"/>
      <family val="3"/>
      <charset val="128"/>
    </font>
    <font>
      <b/>
      <sz val="18"/>
      <color theme="1"/>
      <name val="ＭＳ ゴシック"/>
      <family val="3"/>
      <charset val="128"/>
    </font>
    <font>
      <b/>
      <sz val="18"/>
      <color indexed="8"/>
      <name val="ＭＳ Ｐゴシック"/>
      <family val="3"/>
      <charset val="128"/>
    </font>
    <font>
      <sz val="12"/>
      <color theme="1"/>
      <name val="ＭＳ Ｐ明朝"/>
      <family val="1"/>
      <charset val="128"/>
    </font>
  </fonts>
  <fills count="3">
    <fill>
      <patternFill patternType="none"/>
    </fill>
    <fill>
      <patternFill patternType="gray125"/>
    </fill>
    <fill>
      <patternFill patternType="solid">
        <fgColor rgb="FFCCFFFF"/>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style="medium">
        <color indexed="64"/>
      </right>
      <top/>
      <bottom style="medium">
        <color indexed="64"/>
      </bottom>
      <diagonal/>
    </border>
    <border diagonalDown="1">
      <left style="thin">
        <color indexed="64"/>
      </left>
      <right/>
      <top/>
      <bottom/>
      <diagonal style="thin">
        <color indexed="64"/>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diagonalDown="1">
      <left style="thin">
        <color indexed="64"/>
      </left>
      <right/>
      <top style="medium">
        <color indexed="64"/>
      </top>
      <bottom/>
      <diagonal style="thin">
        <color indexed="64"/>
      </diagonal>
    </border>
    <border diagonalDown="1">
      <left style="thin">
        <color indexed="64"/>
      </left>
      <right/>
      <top/>
      <bottom style="medium">
        <color indexed="64"/>
      </bottom>
      <diagonal style="thin">
        <color indexed="64"/>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diagonalDown="1">
      <left style="medium">
        <color indexed="64"/>
      </left>
      <right style="medium">
        <color indexed="64"/>
      </right>
      <top style="medium">
        <color indexed="64"/>
      </top>
      <bottom style="medium">
        <color indexed="64"/>
      </bottom>
      <diagonal style="thin">
        <color indexed="64"/>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diagonal style="thin">
        <color indexed="64"/>
      </diagonal>
    </border>
    <border diagonalDown="1">
      <left style="medium">
        <color indexed="64"/>
      </left>
      <right style="medium">
        <color indexed="64"/>
      </right>
      <top/>
      <bottom style="medium">
        <color indexed="64"/>
      </bottom>
      <diagonal style="thin">
        <color indexed="64"/>
      </diagonal>
    </border>
  </borders>
  <cellStyleXfs count="3">
    <xf numFmtId="0" fontId="0" fillId="0" borderId="0">
      <alignment vertical="center"/>
    </xf>
    <xf numFmtId="0" fontId="4" fillId="0" borderId="0">
      <alignment vertical="center"/>
    </xf>
    <xf numFmtId="0" fontId="5" fillId="0" borderId="0">
      <alignment vertical="center"/>
    </xf>
  </cellStyleXfs>
  <cellXfs count="185">
    <xf numFmtId="0" fontId="0" fillId="0" borderId="0" xfId="0">
      <alignment vertical="center"/>
    </xf>
    <xf numFmtId="0" fontId="5" fillId="0" borderId="0" xfId="2">
      <alignment vertical="center"/>
    </xf>
    <xf numFmtId="0" fontId="8" fillId="0" borderId="0" xfId="2" applyFont="1" applyAlignment="1">
      <alignment horizontal="left" vertical="center"/>
    </xf>
    <xf numFmtId="0" fontId="6" fillId="0" borderId="0" xfId="2" applyFont="1">
      <alignment vertical="center"/>
    </xf>
    <xf numFmtId="0" fontId="3" fillId="0" borderId="0" xfId="2" applyFont="1" applyAlignment="1">
      <alignment horizontal="left" vertical="center" wrapText="1"/>
    </xf>
    <xf numFmtId="0" fontId="9" fillId="0" borderId="0" xfId="2" applyFont="1">
      <alignment vertical="center"/>
    </xf>
    <xf numFmtId="0" fontId="8" fillId="0" borderId="0" xfId="2" applyFont="1">
      <alignment vertical="center"/>
    </xf>
    <xf numFmtId="0" fontId="5" fillId="0" borderId="0" xfId="2" applyAlignment="1">
      <alignment vertical="center" shrinkToFit="1"/>
    </xf>
    <xf numFmtId="0" fontId="6" fillId="0" borderId="22" xfId="2" applyFont="1" applyBorder="1" applyAlignment="1">
      <alignment horizontal="center" vertical="center"/>
    </xf>
    <xf numFmtId="0" fontId="6" fillId="0" borderId="7" xfId="2" applyFont="1" applyBorder="1" applyAlignment="1">
      <alignment horizontal="center" vertical="center"/>
    </xf>
    <xf numFmtId="0" fontId="0" fillId="0" borderId="0" xfId="0" applyAlignment="1">
      <alignment vertical="center" shrinkToFit="1"/>
    </xf>
    <xf numFmtId="0" fontId="16" fillId="0" borderId="0" xfId="0" applyFont="1" applyAlignment="1">
      <alignment horizontal="left" vertical="center"/>
    </xf>
    <xf numFmtId="0" fontId="0" fillId="0" borderId="1" xfId="0" applyBorder="1" applyAlignment="1">
      <alignment horizontal="left" vertical="center"/>
    </xf>
    <xf numFmtId="0" fontId="0" fillId="0" borderId="0" xfId="0" applyAlignment="1">
      <alignment horizontal="left" vertical="center"/>
    </xf>
    <xf numFmtId="0" fontId="0" fillId="0" borderId="10" xfId="0" applyBorder="1" applyAlignment="1">
      <alignment vertical="center" shrinkToFit="1"/>
    </xf>
    <xf numFmtId="0" fontId="0" fillId="0" borderId="13" xfId="0" applyBorder="1" applyAlignment="1">
      <alignment vertical="center" shrinkToFit="1"/>
    </xf>
    <xf numFmtId="0" fontId="0" fillId="0" borderId="1" xfId="0" applyBorder="1" applyAlignment="1">
      <alignment vertical="center" shrinkToFit="1"/>
    </xf>
    <xf numFmtId="0" fontId="19" fillId="0" borderId="1" xfId="0" applyFont="1" applyBorder="1" applyAlignment="1">
      <alignment vertical="center" shrinkToFit="1"/>
    </xf>
    <xf numFmtId="0" fontId="19" fillId="0" borderId="10" xfId="0" applyFont="1" applyBorder="1" applyAlignment="1">
      <alignment vertical="center" shrinkToFit="1"/>
    </xf>
    <xf numFmtId="0" fontId="19" fillId="0" borderId="14" xfId="0" applyFont="1" applyBorder="1" applyAlignment="1">
      <alignment vertical="center" shrinkToFit="1"/>
    </xf>
    <xf numFmtId="0" fontId="19" fillId="0" borderId="15" xfId="0" applyFont="1" applyBorder="1" applyAlignment="1">
      <alignment vertical="center" shrinkToFit="1"/>
    </xf>
    <xf numFmtId="0" fontId="19" fillId="0" borderId="13" xfId="0" applyFont="1" applyBorder="1" applyAlignment="1">
      <alignment vertical="center" shrinkToFit="1"/>
    </xf>
    <xf numFmtId="0" fontId="19" fillId="0" borderId="16" xfId="0" applyFont="1" applyBorder="1" applyAlignment="1">
      <alignment vertical="center" shrinkToFit="1"/>
    </xf>
    <xf numFmtId="0" fontId="19" fillId="0" borderId="7" xfId="0" applyFont="1" applyBorder="1" applyAlignment="1">
      <alignment vertical="center" shrinkToFit="1"/>
    </xf>
    <xf numFmtId="0" fontId="19" fillId="0" borderId="0" xfId="0" applyFont="1" applyAlignment="1">
      <alignment vertical="center" shrinkToFit="1"/>
    </xf>
    <xf numFmtId="0" fontId="19" fillId="0" borderId="8" xfId="0" applyFont="1" applyBorder="1" applyAlignment="1">
      <alignment vertical="center" shrinkToFit="1"/>
    </xf>
    <xf numFmtId="0" fontId="19" fillId="0" borderId="9" xfId="0" applyFont="1" applyBorder="1" applyAlignment="1">
      <alignment vertical="center" shrinkToFit="1"/>
    </xf>
    <xf numFmtId="0" fontId="19" fillId="0" borderId="11" xfId="0" applyFont="1" applyBorder="1" applyAlignment="1">
      <alignment vertical="center" shrinkToFit="1"/>
    </xf>
    <xf numFmtId="0" fontId="19" fillId="0" borderId="12" xfId="0" applyFont="1" applyBorder="1" applyAlignment="1">
      <alignment vertical="center" shrinkToFit="1"/>
    </xf>
    <xf numFmtId="0" fontId="19" fillId="0" borderId="41" xfId="0" applyFont="1" applyBorder="1" applyAlignment="1">
      <alignment vertical="center" shrinkToFit="1"/>
    </xf>
    <xf numFmtId="0" fontId="19" fillId="0" borderId="47" xfId="0" applyFont="1" applyBorder="1" applyAlignment="1">
      <alignment vertical="center" shrinkToFit="1"/>
    </xf>
    <xf numFmtId="0" fontId="19" fillId="0" borderId="4" xfId="0" applyFont="1" applyBorder="1" applyAlignment="1">
      <alignment vertical="center" shrinkToFit="1"/>
    </xf>
    <xf numFmtId="0" fontId="19" fillId="0" borderId="44" xfId="0" applyFont="1" applyBorder="1" applyAlignment="1">
      <alignment vertical="center" shrinkToFit="1"/>
    </xf>
    <xf numFmtId="0" fontId="19" fillId="0" borderId="31" xfId="0" applyFont="1" applyBorder="1" applyAlignment="1">
      <alignment vertical="center" shrinkToFit="1"/>
    </xf>
    <xf numFmtId="0" fontId="19" fillId="0" borderId="26" xfId="0" applyFont="1" applyBorder="1" applyAlignment="1">
      <alignment vertical="center" shrinkToFit="1"/>
    </xf>
    <xf numFmtId="0" fontId="11" fillId="0" borderId="59" xfId="2" applyFont="1" applyBorder="1" applyAlignment="1">
      <alignment horizontal="left" vertical="center"/>
    </xf>
    <xf numFmtId="0" fontId="19" fillId="0" borderId="57" xfId="0" applyFont="1" applyBorder="1" applyAlignment="1">
      <alignment vertical="center" shrinkToFit="1"/>
    </xf>
    <xf numFmtId="0" fontId="19" fillId="0" borderId="38" xfId="0" applyFont="1" applyBorder="1" applyAlignment="1">
      <alignment vertical="center" shrinkToFit="1"/>
    </xf>
    <xf numFmtId="0" fontId="19" fillId="0" borderId="32" xfId="0" applyFont="1" applyBorder="1" applyAlignment="1">
      <alignment vertical="center" shrinkToFit="1"/>
    </xf>
    <xf numFmtId="0" fontId="19" fillId="0" borderId="37" xfId="0" applyFont="1" applyBorder="1" applyAlignment="1">
      <alignment vertical="center" shrinkToFit="1"/>
    </xf>
    <xf numFmtId="0" fontId="11" fillId="0" borderId="58" xfId="2" applyFont="1" applyBorder="1" applyAlignment="1">
      <alignment horizontal="left" vertical="center"/>
    </xf>
    <xf numFmtId="0" fontId="23" fillId="0" borderId="12" xfId="0" applyFont="1" applyBorder="1" applyAlignment="1">
      <alignment vertical="center" shrinkToFit="1"/>
    </xf>
    <xf numFmtId="0" fontId="24" fillId="0" borderId="41" xfId="0" applyFont="1" applyBorder="1" applyAlignment="1">
      <alignment vertical="center" shrinkToFit="1"/>
    </xf>
    <xf numFmtId="0" fontId="24" fillId="0" borderId="12" xfId="0" applyFont="1" applyBorder="1" applyAlignment="1">
      <alignment vertical="center" shrinkToFit="1"/>
    </xf>
    <xf numFmtId="0" fontId="22" fillId="0" borderId="1" xfId="0" applyFont="1" applyBorder="1" applyAlignment="1">
      <alignment horizontal="center" vertical="center" shrinkToFit="1"/>
    </xf>
    <xf numFmtId="176" fontId="22" fillId="0" borderId="39" xfId="0" applyNumberFormat="1" applyFont="1" applyBorder="1" applyAlignment="1">
      <alignment horizontal="right" vertical="center" shrinkToFit="1"/>
    </xf>
    <xf numFmtId="0" fontId="22" fillId="0" borderId="39" xfId="0" applyFont="1" applyBorder="1" applyAlignment="1">
      <alignment horizontal="center" vertical="center" shrinkToFit="1"/>
    </xf>
    <xf numFmtId="176" fontId="22" fillId="0" borderId="39" xfId="0" applyNumberFormat="1" applyFont="1" applyBorder="1" applyAlignment="1">
      <alignment horizontal="left" vertical="center" shrinkToFit="1"/>
    </xf>
    <xf numFmtId="0" fontId="0" fillId="0" borderId="39" xfId="0" applyBorder="1" applyAlignment="1">
      <alignment vertical="center" shrinkToFit="1"/>
    </xf>
    <xf numFmtId="0" fontId="17" fillId="0" borderId="0" xfId="0" applyFont="1">
      <alignment vertical="center"/>
    </xf>
    <xf numFmtId="0" fontId="27" fillId="0" borderId="0" xfId="2" applyFont="1">
      <alignment vertical="center"/>
    </xf>
    <xf numFmtId="0" fontId="28" fillId="0" borderId="0" xfId="2" applyFont="1">
      <alignment vertical="center"/>
    </xf>
    <xf numFmtId="0" fontId="27" fillId="0" borderId="0" xfId="0" applyFont="1">
      <alignment vertical="center"/>
    </xf>
    <xf numFmtId="0" fontId="23" fillId="0" borderId="53" xfId="0" applyFont="1" applyBorder="1" applyAlignment="1">
      <alignment vertical="center" shrinkToFit="1"/>
    </xf>
    <xf numFmtId="0" fontId="23" fillId="0" borderId="41" xfId="0" applyFont="1" applyBorder="1" applyAlignment="1">
      <alignment vertical="center" shrinkToFit="1"/>
    </xf>
    <xf numFmtId="0" fontId="24" fillId="0" borderId="9" xfId="0" applyFont="1" applyBorder="1" applyAlignment="1">
      <alignment vertical="center" shrinkToFit="1"/>
    </xf>
    <xf numFmtId="0" fontId="24" fillId="0" borderId="10" xfId="0" applyFont="1" applyBorder="1" applyAlignment="1">
      <alignment vertical="center" shrinkToFit="1"/>
    </xf>
    <xf numFmtId="0" fontId="24" fillId="0" borderId="14" xfId="0" applyFont="1" applyBorder="1" applyAlignment="1">
      <alignment vertical="center" shrinkToFit="1"/>
    </xf>
    <xf numFmtId="0" fontId="23" fillId="0" borderId="47" xfId="0" applyFont="1" applyBorder="1" applyAlignment="1">
      <alignment vertical="center" shrinkToFit="1"/>
    </xf>
    <xf numFmtId="0" fontId="24" fillId="0" borderId="11" xfId="0" applyFont="1" applyBorder="1" applyAlignment="1">
      <alignment vertical="center" shrinkToFit="1"/>
    </xf>
    <xf numFmtId="0" fontId="24" fillId="0" borderId="1" xfId="0" applyFont="1" applyBorder="1" applyAlignment="1">
      <alignment vertical="center" shrinkToFit="1"/>
    </xf>
    <xf numFmtId="0" fontId="24" fillId="0" borderId="15" xfId="0" applyFont="1" applyBorder="1" applyAlignment="1">
      <alignment vertical="center" shrinkToFit="1"/>
    </xf>
    <xf numFmtId="0" fontId="24" fillId="0" borderId="21" xfId="0" applyFont="1" applyBorder="1" applyAlignment="1">
      <alignment vertical="center" shrinkToFit="1"/>
    </xf>
    <xf numFmtId="0" fontId="24" fillId="0" borderId="40" xfId="0" applyFont="1" applyBorder="1" applyAlignment="1">
      <alignment vertical="center" shrinkToFit="1"/>
    </xf>
    <xf numFmtId="0" fontId="24" fillId="0" borderId="13" xfId="0" applyFont="1" applyBorder="1" applyAlignment="1">
      <alignment vertical="center" shrinkToFit="1"/>
    </xf>
    <xf numFmtId="0" fontId="24" fillId="0" borderId="16" xfId="0" applyFont="1" applyBorder="1" applyAlignment="1">
      <alignment vertical="center" shrinkToFit="1"/>
    </xf>
    <xf numFmtId="0" fontId="24" fillId="0" borderId="47" xfId="0" applyFont="1" applyBorder="1" applyAlignment="1">
      <alignment vertical="center" shrinkToFit="1"/>
    </xf>
    <xf numFmtId="0" fontId="24" fillId="0" borderId="37" xfId="0" applyFont="1" applyBorder="1" applyAlignment="1">
      <alignment vertical="center" shrinkToFit="1"/>
    </xf>
    <xf numFmtId="0" fontId="21" fillId="0" borderId="54" xfId="0" applyFont="1" applyBorder="1" applyAlignment="1">
      <alignment horizontal="center" vertical="center"/>
    </xf>
    <xf numFmtId="0" fontId="21" fillId="0" borderId="55" xfId="0" applyFont="1" applyBorder="1" applyAlignment="1">
      <alignment horizontal="center" vertical="center"/>
    </xf>
    <xf numFmtId="0" fontId="21" fillId="0" borderId="35" xfId="0" applyFont="1" applyBorder="1" applyAlignment="1">
      <alignment horizontal="center" vertical="center" wrapText="1"/>
    </xf>
    <xf numFmtId="0" fontId="21" fillId="0" borderId="34" xfId="0" applyFont="1" applyBorder="1" applyAlignment="1">
      <alignment horizontal="center" vertical="center"/>
    </xf>
    <xf numFmtId="0" fontId="21" fillId="0" borderId="36" xfId="0" applyFont="1" applyBorder="1" applyAlignment="1">
      <alignment horizontal="center" vertical="center"/>
    </xf>
    <xf numFmtId="0" fontId="11" fillId="0" borderId="54" xfId="2" applyFont="1" applyBorder="1" applyAlignment="1">
      <alignment horizontal="left" vertical="center"/>
    </xf>
    <xf numFmtId="0" fontId="11" fillId="0" borderId="55" xfId="2" applyFont="1" applyBorder="1" applyAlignment="1">
      <alignment horizontal="left" vertical="center"/>
    </xf>
    <xf numFmtId="0" fontId="11" fillId="0" borderId="56" xfId="2" applyFont="1" applyBorder="1" applyAlignment="1">
      <alignment horizontal="left" vertical="center"/>
    </xf>
    <xf numFmtId="0" fontId="21" fillId="0" borderId="56" xfId="0" applyFont="1" applyBorder="1" applyAlignment="1">
      <alignment horizontal="center" vertical="center"/>
    </xf>
    <xf numFmtId="0" fontId="19" fillId="0" borderId="31" xfId="0" applyFont="1" applyBorder="1" applyAlignment="1">
      <alignment horizontal="left" vertical="center" shrinkToFit="1"/>
    </xf>
    <xf numFmtId="0" fontId="19" fillId="0" borderId="44" xfId="0" applyFont="1" applyBorder="1" applyAlignment="1">
      <alignment horizontal="left" vertical="center" shrinkToFit="1"/>
    </xf>
    <xf numFmtId="0" fontId="19" fillId="0" borderId="28" xfId="0" applyFont="1" applyBorder="1" applyAlignment="1">
      <alignment horizontal="left" vertical="center" shrinkToFit="1"/>
    </xf>
    <xf numFmtId="0" fontId="11" fillId="0" borderId="60" xfId="2" applyFont="1" applyBorder="1" applyAlignment="1">
      <alignment horizontal="left" vertical="center" wrapText="1"/>
    </xf>
    <xf numFmtId="0" fontId="11" fillId="0" borderId="62" xfId="2" applyFont="1" applyBorder="1" applyAlignment="1">
      <alignment horizontal="left" vertical="center" wrapText="1"/>
    </xf>
    <xf numFmtId="0" fontId="3" fillId="0" borderId="60" xfId="2" applyFont="1" applyBorder="1" applyAlignment="1">
      <alignment horizontal="left" vertical="center" wrapText="1"/>
    </xf>
    <xf numFmtId="0" fontId="3" fillId="0" borderId="61" xfId="2" applyFont="1" applyBorder="1" applyAlignment="1">
      <alignment horizontal="left" vertical="center" wrapText="1"/>
    </xf>
    <xf numFmtId="0" fontId="3" fillId="0" borderId="62" xfId="2" applyFont="1" applyBorder="1" applyAlignment="1">
      <alignment horizontal="left" vertical="center" wrapText="1"/>
    </xf>
    <xf numFmtId="0" fontId="19" fillId="0" borderId="31" xfId="0" applyFont="1" applyBorder="1" applyAlignment="1">
      <alignment vertical="center" shrinkToFit="1"/>
    </xf>
    <xf numFmtId="0" fontId="19" fillId="0" borderId="44" xfId="0" applyFont="1" applyBorder="1" applyAlignment="1">
      <alignment vertical="center" shrinkToFit="1"/>
    </xf>
    <xf numFmtId="0" fontId="21" fillId="0" borderId="35" xfId="0" applyFont="1" applyBorder="1" applyAlignment="1">
      <alignment horizontal="center" vertical="center"/>
    </xf>
    <xf numFmtId="0" fontId="10" fillId="0" borderId="54" xfId="2" applyFont="1" applyBorder="1" applyAlignment="1">
      <alignment horizontal="left" vertical="center" wrapText="1"/>
    </xf>
    <xf numFmtId="0" fontId="10" fillId="0" borderId="55" xfId="2" applyFont="1" applyBorder="1" applyAlignment="1">
      <alignment horizontal="left" vertical="center" wrapText="1"/>
    </xf>
    <xf numFmtId="0" fontId="10" fillId="0" borderId="56" xfId="2" applyFont="1" applyBorder="1" applyAlignment="1">
      <alignment horizontal="left" vertical="center" wrapText="1"/>
    </xf>
    <xf numFmtId="0" fontId="12" fillId="0" borderId="60" xfId="2" applyFont="1" applyBorder="1" applyAlignment="1">
      <alignment horizontal="left" vertical="center" wrapText="1"/>
    </xf>
    <xf numFmtId="0" fontId="12" fillId="0" borderId="61" xfId="2" applyFont="1" applyBorder="1" applyAlignment="1">
      <alignment horizontal="left" vertical="center" wrapText="1"/>
    </xf>
    <xf numFmtId="0" fontId="12" fillId="0" borderId="62" xfId="2" applyFont="1" applyBorder="1" applyAlignment="1">
      <alignment horizontal="left" vertical="center" wrapText="1"/>
    </xf>
    <xf numFmtId="0" fontId="10" fillId="0" borderId="35" xfId="2" applyFont="1" applyBorder="1" applyAlignment="1">
      <alignment horizontal="left" vertical="center" wrapText="1"/>
    </xf>
    <xf numFmtId="0" fontId="10" fillId="0" borderId="34" xfId="2" applyFont="1" applyBorder="1" applyAlignment="1">
      <alignment horizontal="left" vertical="center" wrapText="1"/>
    </xf>
    <xf numFmtId="0" fontId="10" fillId="0" borderId="36" xfId="2" applyFont="1" applyBorder="1" applyAlignment="1">
      <alignment horizontal="left" vertical="center" wrapText="1"/>
    </xf>
    <xf numFmtId="0" fontId="13" fillId="0" borderId="35" xfId="2" applyFont="1" applyBorder="1" applyAlignment="1">
      <alignment horizontal="left" vertical="center"/>
    </xf>
    <xf numFmtId="0" fontId="13" fillId="0" borderId="34" xfId="2" applyFont="1" applyBorder="1" applyAlignment="1">
      <alignment horizontal="left" vertical="center"/>
    </xf>
    <xf numFmtId="0" fontId="13" fillId="0" borderId="36" xfId="2" applyFont="1" applyBorder="1" applyAlignment="1">
      <alignment horizontal="left" vertical="center"/>
    </xf>
    <xf numFmtId="0" fontId="13" fillId="0" borderId="60" xfId="2" applyFont="1" applyBorder="1" applyAlignment="1">
      <alignment horizontal="left" vertical="center"/>
    </xf>
    <xf numFmtId="0" fontId="13" fillId="0" borderId="62" xfId="2" applyFont="1" applyBorder="1" applyAlignment="1">
      <alignment horizontal="left" vertical="center"/>
    </xf>
    <xf numFmtId="0" fontId="11" fillId="0" borderId="61" xfId="2" applyFont="1" applyBorder="1" applyAlignment="1">
      <alignment horizontal="left" vertical="center" wrapText="1"/>
    </xf>
    <xf numFmtId="0" fontId="14" fillId="0" borderId="35"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7" xfId="2" applyFont="1" applyBorder="1" applyAlignment="1">
      <alignment horizontal="center" vertical="center" shrinkToFit="1"/>
    </xf>
    <xf numFmtId="0" fontId="19" fillId="0" borderId="30" xfId="0" applyFont="1" applyBorder="1" applyAlignment="1">
      <alignment vertical="center" shrinkToFit="1"/>
    </xf>
    <xf numFmtId="0" fontId="19" fillId="0" borderId="33" xfId="0" applyFont="1" applyBorder="1" applyAlignment="1">
      <alignment vertical="center" shrinkToFit="1"/>
    </xf>
    <xf numFmtId="0" fontId="19" fillId="0" borderId="12" xfId="0" applyFont="1" applyBorder="1" applyAlignment="1">
      <alignment vertical="center" shrinkToFit="1"/>
    </xf>
    <xf numFmtId="0" fontId="19" fillId="0" borderId="13" xfId="0" applyFont="1" applyBorder="1" applyAlignment="1">
      <alignment vertical="center" shrinkToFit="1"/>
    </xf>
    <xf numFmtId="0" fontId="19" fillId="0" borderId="52" xfId="0" applyFont="1" applyBorder="1" applyAlignment="1">
      <alignment vertical="center" shrinkToFit="1"/>
    </xf>
    <xf numFmtId="0" fontId="19" fillId="0" borderId="46" xfId="0" applyFont="1" applyBorder="1" applyAlignment="1">
      <alignment vertical="center" shrinkToFit="1"/>
    </xf>
    <xf numFmtId="0" fontId="19" fillId="0" borderId="49" xfId="0" applyFont="1" applyBorder="1" applyAlignment="1">
      <alignment vertical="center" wrapText="1" shrinkToFit="1"/>
    </xf>
    <xf numFmtId="0" fontId="19" fillId="0" borderId="20" xfId="0" applyFont="1" applyBorder="1" applyAlignment="1">
      <alignment vertical="center" wrapText="1" shrinkToFit="1"/>
    </xf>
    <xf numFmtId="0" fontId="19" fillId="0" borderId="28" xfId="0" applyFont="1" applyBorder="1" applyAlignment="1">
      <alignment vertical="center" wrapText="1" shrinkToFit="1"/>
    </xf>
    <xf numFmtId="0" fontId="19" fillId="0" borderId="2" xfId="0" applyFont="1" applyBorder="1" applyAlignment="1">
      <alignment vertical="center" shrinkToFit="1"/>
    </xf>
    <xf numFmtId="0" fontId="19" fillId="0" borderId="4" xfId="0" applyFont="1" applyBorder="1" applyAlignment="1">
      <alignment vertical="center" shrinkToFit="1"/>
    </xf>
    <xf numFmtId="0" fontId="19" fillId="0" borderId="28" xfId="0" applyFont="1" applyBorder="1" applyAlignment="1">
      <alignment vertical="center" shrinkToFit="1"/>
    </xf>
    <xf numFmtId="0" fontId="19" fillId="0" borderId="48" xfId="0" applyFont="1" applyBorder="1" applyAlignment="1">
      <alignment vertical="center" shrinkToFit="1"/>
    </xf>
    <xf numFmtId="0" fontId="19" fillId="0" borderId="57" xfId="0" applyFont="1" applyBorder="1" applyAlignment="1">
      <alignment vertical="center" shrinkToFit="1"/>
    </xf>
    <xf numFmtId="0" fontId="19" fillId="0" borderId="38" xfId="0" applyFont="1" applyBorder="1" applyAlignment="1">
      <alignment vertical="center" shrinkToFit="1"/>
    </xf>
    <xf numFmtId="0" fontId="19" fillId="0" borderId="11" xfId="0" applyFont="1" applyBorder="1" applyAlignment="1">
      <alignment vertical="center" shrinkToFit="1"/>
    </xf>
    <xf numFmtId="0" fontId="19" fillId="0" borderId="1" xfId="0" applyFont="1" applyBorder="1" applyAlignment="1">
      <alignment vertical="center" shrinkToFit="1"/>
    </xf>
    <xf numFmtId="0" fontId="15" fillId="0" borderId="0" xfId="0" applyFont="1" applyAlignment="1">
      <alignment horizontal="center" vertical="center" shrinkToFit="1"/>
    </xf>
    <xf numFmtId="0" fontId="18" fillId="0" borderId="1" xfId="0" applyFont="1" applyBorder="1" applyAlignment="1">
      <alignment horizontal="right" vertical="center" indent="1"/>
    </xf>
    <xf numFmtId="0" fontId="18" fillId="2" borderId="12" xfId="0" applyFont="1" applyFill="1" applyBorder="1" applyAlignment="1">
      <alignment horizontal="right" vertical="center" indent="1"/>
    </xf>
    <xf numFmtId="0" fontId="18" fillId="2" borderId="13" xfId="0" applyFont="1" applyFill="1" applyBorder="1" applyAlignment="1">
      <alignment horizontal="right" vertical="center" indent="1"/>
    </xf>
    <xf numFmtId="0" fontId="18" fillId="2" borderId="9" xfId="0" applyFont="1" applyFill="1" applyBorder="1" applyAlignment="1">
      <alignment horizontal="right" vertical="center" indent="1"/>
    </xf>
    <xf numFmtId="0" fontId="18" fillId="2" borderId="10" xfId="0" applyFont="1" applyFill="1" applyBorder="1" applyAlignment="1">
      <alignment horizontal="right" vertical="center" indent="1"/>
    </xf>
    <xf numFmtId="0" fontId="18" fillId="0" borderId="39" xfId="0" applyFont="1" applyBorder="1" applyAlignment="1">
      <alignment horizontal="right" vertical="center" indent="1"/>
    </xf>
    <xf numFmtId="0" fontId="18" fillId="0" borderId="2" xfId="0" applyFont="1" applyBorder="1" applyAlignment="1">
      <alignment horizontal="right" vertical="center" wrapText="1" indent="1" shrinkToFit="1"/>
    </xf>
    <xf numFmtId="0" fontId="18" fillId="0" borderId="3" xfId="0" applyFont="1" applyBorder="1" applyAlignment="1">
      <alignment horizontal="right" vertical="center" indent="1" shrinkToFit="1"/>
    </xf>
    <xf numFmtId="0" fontId="18" fillId="0" borderId="2" xfId="0" applyFont="1" applyBorder="1" applyAlignment="1">
      <alignment horizontal="right" vertical="center" indent="1"/>
    </xf>
    <xf numFmtId="0" fontId="18" fillId="0" borderId="3" xfId="0" applyFont="1" applyBorder="1" applyAlignment="1">
      <alignment horizontal="right" vertical="center" indent="1"/>
    </xf>
    <xf numFmtId="0" fontId="22" fillId="0" borderId="1" xfId="0" applyFont="1" applyBorder="1" applyAlignment="1">
      <alignment vertical="center" shrinkToFit="1"/>
    </xf>
    <xf numFmtId="0" fontId="18" fillId="0" borderId="25" xfId="0" applyFont="1" applyBorder="1" applyAlignment="1">
      <alignment horizontal="right" vertical="center" indent="1"/>
    </xf>
    <xf numFmtId="0" fontId="18" fillId="0" borderId="0" xfId="0" applyFont="1" applyAlignment="1">
      <alignment horizontal="right" vertical="center" indent="1"/>
    </xf>
    <xf numFmtId="0" fontId="18" fillId="0" borderId="5" xfId="0" applyFont="1" applyBorder="1" applyAlignment="1">
      <alignment horizontal="right" vertical="center" indent="1"/>
    </xf>
    <xf numFmtId="0" fontId="18" fillId="0" borderId="6" xfId="0" applyFont="1" applyBorder="1" applyAlignment="1">
      <alignment horizontal="right" vertical="center" indent="1"/>
    </xf>
    <xf numFmtId="0" fontId="22" fillId="0" borderId="1" xfId="0" applyFont="1" applyBorder="1" applyAlignment="1">
      <alignment horizontal="right" vertical="center" shrinkToFit="1"/>
    </xf>
    <xf numFmtId="0" fontId="25" fillId="0" borderId="1" xfId="0" applyFont="1" applyBorder="1" applyAlignment="1">
      <alignment horizontal="right" vertical="center" shrinkToFit="1"/>
    </xf>
    <xf numFmtId="0" fontId="0" fillId="0" borderId="1" xfId="0" applyBorder="1">
      <alignment vertical="center"/>
    </xf>
    <xf numFmtId="0" fontId="0" fillId="0" borderId="38" xfId="0" applyBorder="1" applyAlignment="1">
      <alignment vertical="center" shrinkToFit="1"/>
    </xf>
    <xf numFmtId="0" fontId="0" fillId="0" borderId="1" xfId="0" applyBorder="1" applyAlignment="1">
      <alignment vertical="center" shrinkToFit="1"/>
    </xf>
    <xf numFmtId="0" fontId="26" fillId="0" borderId="0" xfId="0" applyFont="1" applyAlignment="1">
      <alignment vertical="center" wrapText="1"/>
    </xf>
    <xf numFmtId="177" fontId="30" fillId="0" borderId="0" xfId="0" applyNumberFormat="1" applyFont="1" applyAlignment="1">
      <alignment horizontal="center" vertical="center" shrinkToFit="1"/>
    </xf>
    <xf numFmtId="0" fontId="20" fillId="0" borderId="47" xfId="0" applyFont="1" applyBorder="1" applyAlignment="1">
      <alignment horizontal="left" vertical="center"/>
    </xf>
    <xf numFmtId="0" fontId="20" fillId="0" borderId="37" xfId="0" applyFont="1" applyBorder="1" applyAlignment="1">
      <alignment horizontal="left" vertical="center"/>
    </xf>
    <xf numFmtId="0" fontId="20" fillId="0" borderId="35" xfId="0" applyFont="1" applyBorder="1" applyAlignment="1">
      <alignment horizontal="left" vertical="center"/>
    </xf>
    <xf numFmtId="0" fontId="20" fillId="0" borderId="17" xfId="0" applyFont="1" applyBorder="1" applyAlignment="1">
      <alignment horizontal="left" vertical="center"/>
    </xf>
    <xf numFmtId="0" fontId="20" fillId="0" borderId="36" xfId="0" applyFont="1" applyBorder="1" applyAlignment="1">
      <alignment horizontal="left" vertical="center"/>
    </xf>
    <xf numFmtId="0" fontId="20" fillId="0" borderId="19" xfId="0" applyFont="1" applyBorder="1" applyAlignment="1">
      <alignment horizontal="left" vertical="center"/>
    </xf>
    <xf numFmtId="0" fontId="19" fillId="0" borderId="49" xfId="0" applyFont="1" applyBorder="1" applyAlignment="1">
      <alignment vertical="center" shrinkToFit="1"/>
    </xf>
    <xf numFmtId="0" fontId="19" fillId="0" borderId="9" xfId="0" applyFont="1" applyBorder="1" applyAlignment="1">
      <alignment vertical="center" shrinkToFit="1"/>
    </xf>
    <xf numFmtId="0" fontId="19" fillId="0" borderId="10" xfId="0" applyFont="1" applyBorder="1" applyAlignment="1">
      <alignment vertical="center" shrinkToFit="1"/>
    </xf>
    <xf numFmtId="178" fontId="31" fillId="0" borderId="8" xfId="0" applyNumberFormat="1" applyFont="1" applyBorder="1" applyAlignment="1">
      <alignment horizontal="center" vertical="center" shrinkToFit="1"/>
    </xf>
    <xf numFmtId="0" fontId="11" fillId="0" borderId="54" xfId="2" applyFont="1" applyBorder="1" applyAlignment="1">
      <alignment horizontal="left" vertical="center" wrapText="1"/>
    </xf>
    <xf numFmtId="0" fontId="11" fillId="0" borderId="55" xfId="2" applyFont="1" applyBorder="1" applyAlignment="1">
      <alignment horizontal="left" vertical="center" wrapText="1"/>
    </xf>
    <xf numFmtId="0" fontId="11" fillId="0" borderId="56" xfId="2" applyFont="1" applyBorder="1" applyAlignment="1">
      <alignment horizontal="left" vertical="center" wrapText="1"/>
    </xf>
    <xf numFmtId="0" fontId="19" fillId="0" borderId="45" xfId="0" applyFont="1" applyBorder="1" applyAlignment="1">
      <alignment vertical="center" shrinkToFit="1"/>
    </xf>
    <xf numFmtId="0" fontId="19" fillId="0" borderId="29" xfId="0" applyFont="1" applyBorder="1" applyAlignment="1">
      <alignment horizontal="left" vertical="center" shrinkToFit="1"/>
    </xf>
    <xf numFmtId="0" fontId="19" fillId="0" borderId="46" xfId="0" applyFont="1" applyBorder="1" applyAlignment="1">
      <alignment horizontal="left" vertical="center" shrinkToFit="1"/>
    </xf>
    <xf numFmtId="0" fontId="19" fillId="0" borderId="2" xfId="0" applyFont="1" applyBorder="1" applyAlignment="1">
      <alignment horizontal="left" vertical="center" shrinkToFit="1"/>
    </xf>
    <xf numFmtId="0" fontId="19" fillId="0" borderId="45" xfId="0" applyFont="1" applyBorder="1" applyAlignment="1">
      <alignment horizontal="left" vertical="center" shrinkToFit="1"/>
    </xf>
    <xf numFmtId="0" fontId="5" fillId="0" borderId="8" xfId="2" applyBorder="1" applyAlignment="1">
      <alignment vertical="center" shrinkToFit="1"/>
    </xf>
    <xf numFmtId="0" fontId="19" fillId="0" borderId="51" xfId="0" applyFont="1" applyBorder="1" applyAlignment="1">
      <alignment vertical="center" shrinkToFit="1"/>
    </xf>
    <xf numFmtId="0" fontId="19" fillId="0" borderId="53" xfId="0" applyFont="1" applyBorder="1" applyAlignment="1">
      <alignment vertical="center" shrinkToFit="1"/>
    </xf>
    <xf numFmtId="0" fontId="20" fillId="0" borderId="34" xfId="0" applyFont="1" applyBorder="1" applyAlignment="1">
      <alignment horizontal="left" vertical="center"/>
    </xf>
    <xf numFmtId="0" fontId="20" fillId="0" borderId="18" xfId="0" applyFont="1" applyBorder="1" applyAlignment="1">
      <alignment horizontal="left" vertical="center"/>
    </xf>
    <xf numFmtId="0" fontId="19" fillId="0" borderId="50" xfId="0" applyFont="1" applyBorder="1" applyAlignment="1">
      <alignment vertical="center" shrinkToFit="1"/>
    </xf>
    <xf numFmtId="0" fontId="19" fillId="0" borderId="8" xfId="0" applyFont="1" applyBorder="1" applyAlignment="1">
      <alignment vertical="center" shrinkToFit="1"/>
    </xf>
    <xf numFmtId="0" fontId="19" fillId="0" borderId="29" xfId="0" applyFont="1" applyBorder="1" applyAlignment="1">
      <alignment vertical="center" shrinkToFit="1"/>
    </xf>
    <xf numFmtId="0" fontId="21" fillId="0" borderId="22" xfId="0" applyFont="1" applyBorder="1" applyAlignment="1">
      <alignment horizontal="center" vertical="center"/>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7" fillId="0" borderId="42" xfId="2" applyFont="1" applyBorder="1" applyAlignment="1">
      <alignment horizontal="left" vertical="center" wrapText="1"/>
    </xf>
    <xf numFmtId="0" fontId="7" fillId="0" borderId="27" xfId="2" applyFont="1" applyBorder="1" applyAlignment="1">
      <alignment horizontal="left" vertical="center" wrapText="1"/>
    </xf>
    <xf numFmtId="0" fontId="7" fillId="0" borderId="43" xfId="2" applyFont="1" applyBorder="1" applyAlignment="1">
      <alignment horizontal="left" vertical="center" wrapText="1"/>
    </xf>
    <xf numFmtId="0" fontId="7" fillId="0" borderId="60" xfId="2" applyFont="1" applyBorder="1" applyAlignment="1">
      <alignment horizontal="left" vertical="center" wrapText="1"/>
    </xf>
    <xf numFmtId="0" fontId="7" fillId="0" borderId="61" xfId="2" applyFont="1" applyBorder="1" applyAlignment="1">
      <alignment horizontal="left" vertical="center" wrapText="1"/>
    </xf>
    <xf numFmtId="0" fontId="7" fillId="0" borderId="62" xfId="2" applyFont="1" applyBorder="1" applyAlignment="1">
      <alignment horizontal="left" vertical="center" wrapText="1"/>
    </xf>
    <xf numFmtId="0" fontId="19" fillId="0" borderId="20" xfId="0" applyFont="1" applyBorder="1" applyAlignment="1">
      <alignment vertical="center" shrinkToFit="1"/>
    </xf>
    <xf numFmtId="0" fontId="29" fillId="0" borderId="35" xfId="0" applyFont="1" applyBorder="1" applyAlignment="1">
      <alignment horizontal="center" vertical="center" wrapText="1"/>
    </xf>
    <xf numFmtId="0" fontId="29" fillId="0" borderId="34" xfId="0" applyFont="1" applyBorder="1" applyAlignment="1">
      <alignment horizontal="center" vertical="center"/>
    </xf>
    <xf numFmtId="0" fontId="29" fillId="0" borderId="36" xfId="0" applyFont="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185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CCFFFF"/>
        </patternFill>
      </fill>
    </dxf>
    <dxf>
      <fill>
        <patternFill patternType="none">
          <bgColor auto="1"/>
        </patternFill>
      </fill>
    </dxf>
    <dxf>
      <fill>
        <patternFill>
          <bgColor rgb="FF00FF00"/>
        </patternFill>
      </fill>
    </dxf>
    <dxf>
      <fill>
        <patternFill patternType="solid">
          <bgColor rgb="FFCCFFF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FF"/>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00FF00"/>
        </patternFill>
      </fill>
    </dxf>
    <dxf>
      <fill>
        <patternFill>
          <bgColor rgb="FFCCFFFF"/>
        </patternFill>
      </fill>
    </dxf>
    <dxf>
      <fill>
        <patternFill patternType="solid">
          <bgColor rgb="FFCCFFF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FF"/>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66CC"/>
        </patternFill>
      </fill>
    </dxf>
    <dxf>
      <fill>
        <patternFill>
          <bgColor rgb="FFFFFF00"/>
        </patternFill>
      </fill>
    </dxf>
    <dxf>
      <fill>
        <patternFill>
          <bgColor rgb="FFFF66CC"/>
        </patternFill>
      </fill>
    </dxf>
    <dxf>
      <fill>
        <patternFill>
          <bgColor rgb="FFFFFF00"/>
        </patternFill>
      </fill>
    </dxf>
    <dxf>
      <fill>
        <patternFill>
          <bgColor rgb="FFFFFF00"/>
        </patternFill>
      </fill>
    </dxf>
    <dxf>
      <fill>
        <patternFill>
          <bgColor rgb="FFFF66CC"/>
        </patternFill>
      </fill>
    </dxf>
    <dxf>
      <fill>
        <patternFill>
          <bgColor rgb="FFFF66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66CC"/>
      <color rgb="FFFF99CC"/>
      <color rgb="FFFF66FF"/>
      <color rgb="FF009900"/>
      <color rgb="FFFF6699"/>
      <color rgb="FFFF99FF"/>
      <color rgb="FFCCFFFF"/>
      <color rgb="FF66F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200025</xdr:colOff>
      <xdr:row>1</xdr:row>
      <xdr:rowOff>47625</xdr:rowOff>
    </xdr:from>
    <xdr:to>
      <xdr:col>1</xdr:col>
      <xdr:colOff>523875</xdr:colOff>
      <xdr:row>2</xdr:row>
      <xdr:rowOff>145912</xdr:rowOff>
    </xdr:to>
    <xdr:sp macro="" textlink="">
      <xdr:nvSpPr>
        <xdr:cNvPr id="2" name="正方形/長方形 1">
          <a:extLst>
            <a:ext uri="{FF2B5EF4-FFF2-40B4-BE49-F238E27FC236}">
              <a16:creationId xmlns:a16="http://schemas.microsoft.com/office/drawing/2014/main" id="{5A444B07-61CD-4E51-B9DB-703F1E88ADD5}"/>
            </a:ext>
          </a:extLst>
        </xdr:cNvPr>
        <xdr:cNvSpPr/>
      </xdr:nvSpPr>
      <xdr:spPr>
        <a:xfrm>
          <a:off x="200025" y="428625"/>
          <a:ext cx="1419225" cy="412612"/>
        </a:xfrm>
        <a:prstGeom prst="rect">
          <a:avLst/>
        </a:prstGeom>
        <a:solidFill>
          <a:sysClr val="windowText" lastClr="000000">
            <a:lumMod val="75000"/>
            <a:lumOff val="25000"/>
          </a:sysClr>
        </a:solidFill>
        <a:ln w="25400" cap="flat" cmpd="sng" algn="ctr">
          <a:no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a:t>
          </a:r>
          <a:r>
            <a:rPr kumimoji="1" lang="ja-JP" altLang="en-US" sz="20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記入例</a:t>
          </a:r>
          <a:r>
            <a:rPr kumimoji="1" lang="en-US" altLang="ja-JP" sz="20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a:t>
          </a:r>
          <a:endParaRPr kumimoji="1" lang="ja-JP" altLang="en-US" sz="20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13</xdr:col>
      <xdr:colOff>57150</xdr:colOff>
      <xdr:row>9</xdr:row>
      <xdr:rowOff>38100</xdr:rowOff>
    </xdr:from>
    <xdr:to>
      <xdr:col>17</xdr:col>
      <xdr:colOff>224486</xdr:colOff>
      <xdr:row>23</xdr:row>
      <xdr:rowOff>47625</xdr:rowOff>
    </xdr:to>
    <xdr:grpSp>
      <xdr:nvGrpSpPr>
        <xdr:cNvPr id="7" name="グループ化 6">
          <a:extLst>
            <a:ext uri="{FF2B5EF4-FFF2-40B4-BE49-F238E27FC236}">
              <a16:creationId xmlns:a16="http://schemas.microsoft.com/office/drawing/2014/main" id="{0AB49FA0-B6E5-6051-DA3E-6ABD70E4E6FE}"/>
            </a:ext>
          </a:extLst>
        </xdr:cNvPr>
        <xdr:cNvGrpSpPr/>
      </xdr:nvGrpSpPr>
      <xdr:grpSpPr>
        <a:xfrm>
          <a:off x="8839200" y="3162300"/>
          <a:ext cx="2678761" cy="4092575"/>
          <a:chOff x="9667875" y="3162300"/>
          <a:chExt cx="2910536" cy="4095750"/>
        </a:xfrm>
      </xdr:grpSpPr>
      <xdr:sp macro="" textlink="">
        <xdr:nvSpPr>
          <xdr:cNvPr id="4" name="右中かっこ 3">
            <a:extLst>
              <a:ext uri="{FF2B5EF4-FFF2-40B4-BE49-F238E27FC236}">
                <a16:creationId xmlns:a16="http://schemas.microsoft.com/office/drawing/2014/main" id="{DA0A2225-4C1D-8DBB-09F5-CDFC318C0B9A}"/>
              </a:ext>
            </a:extLst>
          </xdr:cNvPr>
          <xdr:cNvSpPr/>
        </xdr:nvSpPr>
        <xdr:spPr>
          <a:xfrm>
            <a:off x="9677400" y="3162300"/>
            <a:ext cx="109321" cy="819367"/>
          </a:xfrm>
          <a:prstGeom prst="rightBrace">
            <a:avLst>
              <a:gd name="adj1" fmla="val 48333"/>
              <a:gd name="adj2" fmla="val 50000"/>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5" name="フリーフォーム 2">
            <a:extLst>
              <a:ext uri="{FF2B5EF4-FFF2-40B4-BE49-F238E27FC236}">
                <a16:creationId xmlns:a16="http://schemas.microsoft.com/office/drawing/2014/main" id="{5B792AF3-C213-C92D-1951-EC0E90A7126E}"/>
              </a:ext>
            </a:extLst>
          </xdr:cNvPr>
          <xdr:cNvSpPr/>
        </xdr:nvSpPr>
        <xdr:spPr>
          <a:xfrm>
            <a:off x="9667875" y="3571226"/>
            <a:ext cx="529287" cy="2943873"/>
          </a:xfrm>
          <a:custGeom>
            <a:avLst/>
            <a:gdLst>
              <a:gd name="connsiteX0" fmla="*/ 190500 w 704850"/>
              <a:gd name="connsiteY0" fmla="*/ 0 h 2657475"/>
              <a:gd name="connsiteX1" fmla="*/ 704850 w 704850"/>
              <a:gd name="connsiteY1" fmla="*/ 0 h 2657475"/>
              <a:gd name="connsiteX2" fmla="*/ 704850 w 704850"/>
              <a:gd name="connsiteY2" fmla="*/ 2381250 h 2657475"/>
              <a:gd name="connsiteX3" fmla="*/ 0 w 704850"/>
              <a:gd name="connsiteY3" fmla="*/ 2657475 h 2657475"/>
            </a:gdLst>
            <a:ahLst/>
            <a:cxnLst>
              <a:cxn ang="0">
                <a:pos x="connsiteX0" y="connsiteY0"/>
              </a:cxn>
              <a:cxn ang="0">
                <a:pos x="connsiteX1" y="connsiteY1"/>
              </a:cxn>
              <a:cxn ang="0">
                <a:pos x="connsiteX2" y="connsiteY2"/>
              </a:cxn>
              <a:cxn ang="0">
                <a:pos x="connsiteX3" y="connsiteY3"/>
              </a:cxn>
            </a:cxnLst>
            <a:rect l="l" t="t" r="r" b="b"/>
            <a:pathLst>
              <a:path w="704850" h="2657475">
                <a:moveTo>
                  <a:pt x="190500" y="0"/>
                </a:moveTo>
                <a:lnTo>
                  <a:pt x="704850" y="0"/>
                </a:lnTo>
                <a:lnTo>
                  <a:pt x="704850" y="2381250"/>
                </a:lnTo>
                <a:lnTo>
                  <a:pt x="0" y="2657475"/>
                </a:lnTo>
              </a:path>
            </a:pathLst>
          </a:custGeom>
          <a:ln w="38100"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820EE3D6-2C40-84AD-6E81-9B528DF9E29B}"/>
              </a:ext>
            </a:extLst>
          </xdr:cNvPr>
          <xdr:cNvSpPr txBox="1"/>
        </xdr:nvSpPr>
        <xdr:spPr>
          <a:xfrm>
            <a:off x="10320986" y="3485502"/>
            <a:ext cx="2257425" cy="377254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アレルゲン食品名をドロップダウンリストから選択</a:t>
            </a:r>
            <a:endParaRPr kumimoji="1" lang="en-US" altLang="ja-JP" sz="1100"/>
          </a:p>
          <a:p>
            <a:r>
              <a:rPr kumimoji="1" lang="ja-JP" altLang="en-US" sz="1100"/>
              <a:t>↓</a:t>
            </a:r>
            <a:endParaRPr kumimoji="1" lang="en-US" altLang="ja-JP" sz="1100"/>
          </a:p>
          <a:p>
            <a:r>
              <a:rPr kumimoji="1" lang="ja-JP" altLang="en-US" sz="1100"/>
              <a:t>○</a:t>
            </a:r>
            <a:r>
              <a:rPr kumimoji="1" lang="ja-JP" altLang="ja-JP" sz="1100">
                <a:solidFill>
                  <a:schemeClr val="dk1"/>
                </a:solidFill>
                <a:effectLst/>
                <a:latin typeface="+mn-lt"/>
                <a:ea typeface="+mn-ea"/>
                <a:cs typeface="+mn-cs"/>
              </a:rPr>
              <a:t>原材料</a:t>
            </a:r>
            <a:r>
              <a:rPr kumimoji="1" lang="ja-JP" altLang="en-US" sz="1100">
                <a:solidFill>
                  <a:schemeClr val="dk1"/>
                </a:solidFill>
                <a:effectLst/>
                <a:latin typeface="+mn-lt"/>
                <a:ea typeface="+mn-ea"/>
                <a:cs typeface="+mn-cs"/>
              </a:rPr>
              <a:t>に</a:t>
            </a:r>
            <a:r>
              <a:rPr kumimoji="1" lang="ja-JP" altLang="en-US" sz="1100"/>
              <a:t>該当がある場合は黄色くなります。</a:t>
            </a:r>
            <a:endParaRPr kumimoji="1" lang="en-US" altLang="ja-JP" sz="1100"/>
          </a:p>
          <a:p>
            <a:r>
              <a:rPr kumimoji="1" lang="ja-JP" altLang="en-US" sz="1100"/>
              <a:t>○調味料等に該当がある場合はピンク色になります。</a:t>
            </a:r>
            <a:endParaRPr kumimoji="1" lang="en-US" altLang="ja-JP" sz="1100"/>
          </a:p>
          <a:p>
            <a:r>
              <a:rPr kumimoji="1" lang="ja-JP" altLang="en-US" sz="1100"/>
              <a:t>○アレルゲン食品名のリストに該当がない場合は、「</a:t>
            </a:r>
            <a:r>
              <a:rPr kumimoji="1" lang="en-US" altLang="ja-JP" sz="1100"/>
              <a:t>28</a:t>
            </a:r>
            <a:r>
              <a:rPr kumimoji="1" lang="ja-JP" altLang="en-US" sz="1100" baseline="0"/>
              <a:t> </a:t>
            </a:r>
            <a:r>
              <a:rPr kumimoji="1" lang="ja-JP" altLang="en-US" sz="1100"/>
              <a:t>その他」を選択し、下に食品名を記入します。記入した食品に該当する原材料があれば黄色、該当する調味料等があればピンク色になります。</a:t>
            </a:r>
            <a:endParaRPr kumimoji="1" lang="en-US" altLang="ja-JP"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9900"/>
  </sheetPr>
  <dimension ref="A1:N155"/>
  <sheetViews>
    <sheetView tabSelected="1" view="pageBreakPreview" zoomScaleNormal="100" zoomScaleSheetLayoutView="100" workbookViewId="0">
      <selection activeCell="F6" sqref="F6"/>
    </sheetView>
  </sheetViews>
  <sheetFormatPr defaultColWidth="9" defaultRowHeight="15" customHeight="1" x14ac:dyDescent="0.2"/>
  <cols>
    <col min="1" max="1" width="14.36328125" style="1" customWidth="1"/>
    <col min="2" max="2" width="18" style="1" customWidth="1"/>
    <col min="3" max="7" width="18.7265625" style="7" customWidth="1"/>
    <col min="8" max="13" width="9" style="1" hidden="1" customWidth="1"/>
    <col min="14" max="14" width="9" style="1" customWidth="1"/>
    <col min="15" max="16384" width="9" style="1"/>
  </cols>
  <sheetData>
    <row r="1" spans="1:14" customFormat="1" ht="30" customHeight="1" x14ac:dyDescent="0.2">
      <c r="A1" s="123" t="str">
        <f>TEXT(DATEVALUE(YEAR(EDATE(F2,-3))&amp;"年4月1日"),"[DBNum3]ggge年度")&amp;"　南但馬自然学校　食物アレルギー対応確認シート【野外炊事メニュー】"</f>
        <v>令和８年度　南但馬自然学校　食物アレルギー対応確認シート【野外炊事メニュー】</v>
      </c>
      <c r="B1" s="123"/>
      <c r="C1" s="123"/>
      <c r="D1" s="123"/>
      <c r="E1" s="123"/>
      <c r="F1" s="123"/>
      <c r="G1" s="123"/>
    </row>
    <row r="2" spans="1:14" customFormat="1" ht="24.75" customHeight="1" x14ac:dyDescent="0.2">
      <c r="D2" s="10"/>
      <c r="E2" s="10"/>
      <c r="F2" s="145">
        <v>46113</v>
      </c>
      <c r="G2" s="145"/>
    </row>
    <row r="3" spans="1:14" customFormat="1" ht="30" customHeight="1" x14ac:dyDescent="0.2">
      <c r="A3" s="144" t="s">
        <v>327</v>
      </c>
      <c r="B3" s="144"/>
      <c r="C3" s="144"/>
      <c r="D3" s="144"/>
      <c r="E3" s="144"/>
      <c r="F3" s="144"/>
      <c r="G3" s="144"/>
    </row>
    <row r="4" spans="1:14" customFormat="1" ht="30" customHeight="1" x14ac:dyDescent="0.2">
      <c r="A4" s="144"/>
      <c r="B4" s="144"/>
      <c r="C4" s="144"/>
      <c r="D4" s="144"/>
      <c r="E4" s="144"/>
      <c r="F4" s="144"/>
      <c r="G4" s="144"/>
    </row>
    <row r="5" spans="1:14" customFormat="1" ht="30" customHeight="1" x14ac:dyDescent="0.2">
      <c r="A5" s="144"/>
      <c r="B5" s="144"/>
      <c r="C5" s="144"/>
      <c r="D5" s="144"/>
      <c r="E5" s="144"/>
      <c r="F5" s="144"/>
      <c r="G5" s="144"/>
    </row>
    <row r="6" spans="1:14" customFormat="1" ht="15" customHeight="1" x14ac:dyDescent="0.2">
      <c r="B6" s="11"/>
      <c r="C6" s="11"/>
      <c r="D6" s="10"/>
      <c r="E6" s="10"/>
      <c r="F6" s="10"/>
      <c r="G6" s="10"/>
    </row>
    <row r="7" spans="1:14" customFormat="1" ht="18.75" customHeight="1" x14ac:dyDescent="0.2">
      <c r="A7" s="51" t="s">
        <v>259</v>
      </c>
      <c r="B7" s="49"/>
      <c r="C7" s="49"/>
      <c r="D7" s="10"/>
      <c r="E7" s="10"/>
      <c r="F7" s="10"/>
      <c r="G7" s="10"/>
    </row>
    <row r="8" spans="1:14" customFormat="1" ht="33.75" customHeight="1" x14ac:dyDescent="0.2">
      <c r="A8" s="124" t="s">
        <v>100</v>
      </c>
      <c r="B8" s="124"/>
      <c r="C8" s="134"/>
      <c r="D8" s="134"/>
      <c r="E8" s="44" t="s" ph="1">
        <v>248</v>
      </c>
      <c r="F8" s="134"/>
      <c r="G8" s="134"/>
    </row>
    <row r="9" spans="1:14" customFormat="1" ht="33.75" customHeight="1" thickBot="1" x14ac:dyDescent="0.25">
      <c r="A9" s="129" t="s">
        <v>101</v>
      </c>
      <c r="B9" s="129"/>
      <c r="C9" s="45"/>
      <c r="D9" s="46" t="s">
        <v>249</v>
      </c>
      <c r="E9" s="47"/>
      <c r="F9" s="48"/>
      <c r="G9" s="48"/>
      <c r="I9" s="12" t="str">
        <f>IF(ISERROR(VALUE(MID(C10,1,2))),"",VALUE(MID(C10,1,2)))</f>
        <v/>
      </c>
      <c r="J9" s="12" t="str">
        <f>IF(ISERROR(VALUE(MID(D10,1,2))),"",VALUE(MID(D10,1,2)))</f>
        <v/>
      </c>
      <c r="K9" s="12" t="str">
        <f>IF(ISERROR(VALUE(MID(E10,1,2))),"",VALUE(MID(E10,1,2)))</f>
        <v/>
      </c>
      <c r="L9" s="12" t="str">
        <f>IF(ISERROR(VALUE(MID(F10,1,2))),"",VALUE(MID(F10,1,2)))</f>
        <v/>
      </c>
      <c r="M9" s="12" t="str">
        <f>IF(ISERROR(VALUE(MID(G10,1,2))),"",VALUE(MID(G10,1,2)))</f>
        <v/>
      </c>
      <c r="N9" s="13"/>
    </row>
    <row r="10" spans="1:14" customFormat="1" ht="33.75" customHeight="1" x14ac:dyDescent="0.2">
      <c r="A10" s="127" t="s">
        <v>102</v>
      </c>
      <c r="B10" s="128"/>
      <c r="C10" s="14"/>
      <c r="D10" s="14"/>
      <c r="E10" s="14"/>
      <c r="F10" s="14"/>
      <c r="G10" s="14"/>
      <c r="I10" s="12" t="e">
        <f>VLOOKUP(I$9,Sheet5!$A$2:$B$29,2,TRUE)</f>
        <v>#N/A</v>
      </c>
      <c r="J10" s="12" t="e">
        <f>VLOOKUP(J$9,Sheet5!$A$2:$B$29,2,TRUE)</f>
        <v>#N/A</v>
      </c>
      <c r="K10" s="12" t="e">
        <f>VLOOKUP(K$9,Sheet5!$A$2:$B$29,2,TRUE)</f>
        <v>#N/A</v>
      </c>
      <c r="L10" s="12" t="e">
        <f>VLOOKUP(L$9,Sheet5!$A$2:$B$29,2,TRUE)</f>
        <v>#N/A</v>
      </c>
      <c r="M10" s="12" t="e">
        <f>VLOOKUP(M$9,Sheet5!$A$2:$B$29,2,TRUE)</f>
        <v>#N/A</v>
      </c>
      <c r="N10" s="13"/>
    </row>
    <row r="11" spans="1:14" customFormat="1" ht="33.75" customHeight="1" thickBot="1" x14ac:dyDescent="0.25">
      <c r="A11" s="125" t="s">
        <v>103</v>
      </c>
      <c r="B11" s="126"/>
      <c r="C11" s="15"/>
      <c r="D11" s="15"/>
      <c r="E11" s="15"/>
      <c r="F11" s="15"/>
      <c r="G11" s="15"/>
      <c r="I11" s="12">
        <f>C$11</f>
        <v>0</v>
      </c>
      <c r="J11" s="12">
        <f>D$11</f>
        <v>0</v>
      </c>
      <c r="K11" s="12">
        <f>E$11</f>
        <v>0</v>
      </c>
      <c r="L11" s="12">
        <f>F$11</f>
        <v>0</v>
      </c>
      <c r="M11" s="12">
        <f>G$11</f>
        <v>0</v>
      </c>
      <c r="N11" s="13"/>
    </row>
    <row r="12" spans="1:14" customFormat="1" ht="33.75" customHeight="1" x14ac:dyDescent="0.2">
      <c r="A12" s="135" t="s">
        <v>104</v>
      </c>
      <c r="B12" s="136"/>
      <c r="C12" s="142"/>
      <c r="D12" s="142"/>
      <c r="E12" s="142"/>
      <c r="F12" s="142"/>
      <c r="G12" s="142"/>
      <c r="I12" t="b">
        <f>IF(C$11="",C$11="(食品名記入)",C$11="")</f>
        <v>0</v>
      </c>
    </row>
    <row r="13" spans="1:14" customFormat="1" ht="26.25" customHeight="1" x14ac:dyDescent="0.2">
      <c r="A13" s="137"/>
      <c r="B13" s="138"/>
      <c r="C13" s="139" t="s">
        <v>250</v>
      </c>
      <c r="D13" s="140"/>
      <c r="E13" s="16"/>
      <c r="F13" s="141" t="s">
        <v>251</v>
      </c>
      <c r="G13" s="141"/>
    </row>
    <row r="14" spans="1:14" customFormat="1" ht="33.75" customHeight="1" x14ac:dyDescent="0.2">
      <c r="A14" s="130" t="s">
        <v>105</v>
      </c>
      <c r="B14" s="131"/>
      <c r="C14" s="143"/>
      <c r="D14" s="143"/>
      <c r="E14" s="143"/>
      <c r="F14" s="143"/>
      <c r="G14" s="143"/>
    </row>
    <row r="15" spans="1:14" customFormat="1" ht="33.75" customHeight="1" x14ac:dyDescent="0.2">
      <c r="A15" s="132" t="s">
        <v>304</v>
      </c>
      <c r="B15" s="133"/>
      <c r="C15" s="143"/>
      <c r="D15" s="143"/>
      <c r="E15" s="143"/>
      <c r="F15" s="143"/>
      <c r="G15" s="143"/>
    </row>
    <row r="18" spans="1:7" ht="18.75" customHeight="1" thickBot="1" x14ac:dyDescent="0.25">
      <c r="A18" s="51" t="s">
        <v>34</v>
      </c>
    </row>
    <row r="19" spans="1:7" ht="15" customHeight="1" thickBot="1" x14ac:dyDescent="0.25">
      <c r="A19" s="8" t="s">
        <v>35</v>
      </c>
      <c r="B19" s="9" t="s">
        <v>36</v>
      </c>
      <c r="C19" s="103" t="s">
        <v>99</v>
      </c>
      <c r="D19" s="104"/>
      <c r="E19" s="104"/>
      <c r="F19" s="104"/>
      <c r="G19" s="105"/>
    </row>
    <row r="20" spans="1:7" ht="15.75" customHeight="1" x14ac:dyDescent="0.2">
      <c r="A20" s="87" t="s">
        <v>182</v>
      </c>
      <c r="B20" s="88" t="s">
        <v>37</v>
      </c>
      <c r="C20" s="106" t="s">
        <v>305</v>
      </c>
      <c r="D20" s="107"/>
      <c r="E20" s="18" t="s">
        <v>66</v>
      </c>
      <c r="F20" s="18" t="s">
        <v>106</v>
      </c>
      <c r="G20" s="19" t="s">
        <v>107</v>
      </c>
    </row>
    <row r="21" spans="1:7" ht="15.75" customHeight="1" x14ac:dyDescent="0.2">
      <c r="A21" s="71"/>
      <c r="B21" s="89"/>
      <c r="C21" s="31" t="s">
        <v>71</v>
      </c>
      <c r="D21" s="17" t="s">
        <v>108</v>
      </c>
      <c r="E21" s="17" t="s">
        <v>52</v>
      </c>
      <c r="F21" s="17" t="s">
        <v>53</v>
      </c>
      <c r="G21" s="20" t="s">
        <v>30</v>
      </c>
    </row>
    <row r="22" spans="1:7" ht="15.75" customHeight="1" x14ac:dyDescent="0.2">
      <c r="A22" s="71"/>
      <c r="B22" s="89"/>
      <c r="C22" s="31" t="s">
        <v>109</v>
      </c>
      <c r="D22" s="17" t="s">
        <v>110</v>
      </c>
      <c r="E22" s="17" t="s">
        <v>111</v>
      </c>
      <c r="F22" s="17" t="s">
        <v>255</v>
      </c>
      <c r="G22" s="20" t="s">
        <v>254</v>
      </c>
    </row>
    <row r="23" spans="1:7" ht="15.75" customHeight="1" x14ac:dyDescent="0.2">
      <c r="A23" s="71"/>
      <c r="B23" s="89"/>
      <c r="C23" s="31" t="s">
        <v>112</v>
      </c>
      <c r="D23" s="17" t="s">
        <v>113</v>
      </c>
      <c r="E23" s="115" t="s">
        <v>114</v>
      </c>
      <c r="F23" s="116"/>
      <c r="G23" s="20" t="s">
        <v>33</v>
      </c>
    </row>
    <row r="24" spans="1:7" ht="15.75" customHeight="1" thickBot="1" x14ac:dyDescent="0.25">
      <c r="A24" s="71"/>
      <c r="B24" s="90"/>
      <c r="C24" s="32" t="s">
        <v>223</v>
      </c>
      <c r="D24" s="21" t="s">
        <v>54</v>
      </c>
      <c r="E24" s="21" t="s">
        <v>221</v>
      </c>
      <c r="F24" s="85" t="s">
        <v>222</v>
      </c>
      <c r="G24" s="117"/>
    </row>
    <row r="25" spans="1:7" ht="15" customHeight="1" thickBot="1" x14ac:dyDescent="0.25">
      <c r="A25" s="72"/>
      <c r="B25" s="35"/>
      <c r="C25" s="62" t="s">
        <v>115</v>
      </c>
      <c r="D25" s="63" t="s">
        <v>65</v>
      </c>
      <c r="E25" s="63" t="s">
        <v>303</v>
      </c>
      <c r="F25" s="63" t="s">
        <v>299</v>
      </c>
      <c r="G25" s="34"/>
    </row>
    <row r="26" spans="1:7" ht="15.75" customHeight="1" x14ac:dyDescent="0.2">
      <c r="A26" s="87" t="s">
        <v>38</v>
      </c>
      <c r="B26" s="91"/>
      <c r="C26" s="110" t="s">
        <v>312</v>
      </c>
      <c r="D26" s="106"/>
      <c r="E26" s="106"/>
      <c r="F26" s="106"/>
      <c r="G26" s="111"/>
    </row>
    <row r="27" spans="1:7" ht="30" customHeight="1" thickBot="1" x14ac:dyDescent="0.25">
      <c r="A27" s="71"/>
      <c r="B27" s="92"/>
      <c r="C27" s="112" t="s">
        <v>116</v>
      </c>
      <c r="D27" s="113"/>
      <c r="E27" s="113"/>
      <c r="F27" s="113"/>
      <c r="G27" s="114"/>
    </row>
    <row r="28" spans="1:7" ht="15.75" customHeight="1" x14ac:dyDescent="0.2">
      <c r="A28" s="71"/>
      <c r="B28" s="92"/>
      <c r="C28" s="55" t="s">
        <v>117</v>
      </c>
      <c r="D28" s="56" t="s">
        <v>303</v>
      </c>
      <c r="E28" s="56" t="s">
        <v>118</v>
      </c>
      <c r="F28" s="56" t="s">
        <v>119</v>
      </c>
      <c r="G28" s="57" t="s">
        <v>299</v>
      </c>
    </row>
    <row r="29" spans="1:7" ht="15.75" customHeight="1" thickBot="1" x14ac:dyDescent="0.25">
      <c r="A29" s="72"/>
      <c r="B29" s="93"/>
      <c r="C29" s="41" t="s">
        <v>215</v>
      </c>
      <c r="D29" s="21"/>
      <c r="E29" s="21"/>
      <c r="F29" s="21"/>
      <c r="G29" s="22"/>
    </row>
    <row r="30" spans="1:7" ht="15.75" customHeight="1" x14ac:dyDescent="0.2">
      <c r="A30" s="87" t="s">
        <v>39</v>
      </c>
      <c r="B30" s="94" t="s">
        <v>40</v>
      </c>
      <c r="C30" s="26" t="s">
        <v>117</v>
      </c>
      <c r="D30" s="18" t="s">
        <v>120</v>
      </c>
      <c r="E30" s="18" t="s">
        <v>121</v>
      </c>
      <c r="F30" s="18" t="s">
        <v>122</v>
      </c>
      <c r="G30" s="19"/>
    </row>
    <row r="31" spans="1:7" ht="15.75" customHeight="1" x14ac:dyDescent="0.2">
      <c r="A31" s="71"/>
      <c r="B31" s="95"/>
      <c r="C31" s="118" t="s">
        <v>123</v>
      </c>
      <c r="D31" s="116"/>
      <c r="E31" s="17" t="s">
        <v>124</v>
      </c>
      <c r="F31" s="17" t="s">
        <v>59</v>
      </c>
      <c r="G31" s="20"/>
    </row>
    <row r="32" spans="1:7" ht="15.75" customHeight="1" thickBot="1" x14ac:dyDescent="0.25">
      <c r="A32" s="71"/>
      <c r="B32" s="96"/>
      <c r="C32" s="28" t="s">
        <v>226</v>
      </c>
      <c r="D32" s="21" t="s">
        <v>61</v>
      </c>
      <c r="E32" s="21" t="s">
        <v>224</v>
      </c>
      <c r="F32" s="21" t="s">
        <v>225</v>
      </c>
      <c r="G32" s="22"/>
    </row>
    <row r="33" spans="1:7" ht="15.75" customHeight="1" x14ac:dyDescent="0.2">
      <c r="A33" s="71"/>
      <c r="B33" s="97" t="s">
        <v>41</v>
      </c>
      <c r="C33" s="26" t="s">
        <v>125</v>
      </c>
      <c r="D33" s="18" t="s">
        <v>307</v>
      </c>
      <c r="E33" s="18" t="s">
        <v>62</v>
      </c>
      <c r="F33" s="18" t="s">
        <v>63</v>
      </c>
      <c r="G33" s="19" t="s">
        <v>64</v>
      </c>
    </row>
    <row r="34" spans="1:7" ht="15.75" customHeight="1" x14ac:dyDescent="0.2">
      <c r="A34" s="71"/>
      <c r="B34" s="98"/>
      <c r="C34" s="27" t="s">
        <v>126</v>
      </c>
      <c r="D34" s="17" t="s">
        <v>127</v>
      </c>
      <c r="E34" s="17" t="s">
        <v>128</v>
      </c>
      <c r="F34" s="17" t="s">
        <v>129</v>
      </c>
      <c r="G34" s="20" t="s">
        <v>130</v>
      </c>
    </row>
    <row r="35" spans="1:7" ht="15.75" customHeight="1" x14ac:dyDescent="0.2">
      <c r="A35" s="71"/>
      <c r="B35" s="98"/>
      <c r="C35" s="27" t="s">
        <v>131</v>
      </c>
      <c r="D35" s="17" t="s">
        <v>132</v>
      </c>
      <c r="E35" s="17" t="s">
        <v>133</v>
      </c>
      <c r="F35" s="17" t="s">
        <v>228</v>
      </c>
      <c r="G35" s="20"/>
    </row>
    <row r="36" spans="1:7" ht="15.75" customHeight="1" thickBot="1" x14ac:dyDescent="0.25">
      <c r="A36" s="71"/>
      <c r="B36" s="99"/>
      <c r="C36" s="108" t="s">
        <v>227</v>
      </c>
      <c r="D36" s="109"/>
      <c r="E36" s="109"/>
      <c r="F36" s="21"/>
      <c r="G36" s="22"/>
    </row>
    <row r="37" spans="1:7" ht="15.75" customHeight="1" x14ac:dyDescent="0.2">
      <c r="A37" s="71"/>
      <c r="B37" s="100"/>
      <c r="C37" s="55" t="s">
        <v>115</v>
      </c>
      <c r="D37" s="56" t="s">
        <v>118</v>
      </c>
      <c r="E37" s="56" t="s">
        <v>32</v>
      </c>
      <c r="F37" s="56" t="s">
        <v>300</v>
      </c>
      <c r="G37" s="57" t="s">
        <v>55</v>
      </c>
    </row>
    <row r="38" spans="1:7" ht="15" customHeight="1" thickBot="1" x14ac:dyDescent="0.25">
      <c r="A38" s="72"/>
      <c r="B38" s="101"/>
      <c r="C38" s="43" t="s">
        <v>134</v>
      </c>
      <c r="D38" s="64" t="s">
        <v>56</v>
      </c>
      <c r="E38" s="64"/>
      <c r="F38" s="64"/>
      <c r="G38" s="65"/>
    </row>
    <row r="39" spans="1:7" ht="15" customHeight="1" thickBot="1" x14ac:dyDescent="0.25">
      <c r="A39" s="87" t="s">
        <v>42</v>
      </c>
      <c r="B39" s="40" t="s">
        <v>43</v>
      </c>
      <c r="C39" s="53" t="s">
        <v>69</v>
      </c>
      <c r="D39" s="54" t="s">
        <v>307</v>
      </c>
      <c r="E39" s="54" t="s">
        <v>27</v>
      </c>
      <c r="F39" s="29"/>
      <c r="G39" s="39"/>
    </row>
    <row r="40" spans="1:7" ht="15" customHeight="1" thickBot="1" x14ac:dyDescent="0.25">
      <c r="A40" s="72"/>
      <c r="B40" s="35"/>
      <c r="C40" s="66" t="s">
        <v>115</v>
      </c>
      <c r="D40" s="42" t="s">
        <v>50</v>
      </c>
      <c r="E40" s="42" t="s">
        <v>303</v>
      </c>
      <c r="F40" s="42" t="s">
        <v>301</v>
      </c>
      <c r="G40" s="67" t="s">
        <v>135</v>
      </c>
    </row>
    <row r="41" spans="1:7" ht="15" customHeight="1" thickBot="1" x14ac:dyDescent="0.25">
      <c r="A41" s="87" t="s">
        <v>44</v>
      </c>
      <c r="B41" s="40" t="s">
        <v>43</v>
      </c>
      <c r="C41" s="58" t="s">
        <v>69</v>
      </c>
      <c r="D41" s="54" t="s">
        <v>136</v>
      </c>
      <c r="E41" s="29"/>
      <c r="F41" s="29"/>
      <c r="G41" s="39"/>
    </row>
    <row r="42" spans="1:7" ht="15.75" customHeight="1" x14ac:dyDescent="0.2">
      <c r="A42" s="71"/>
      <c r="B42" s="80"/>
      <c r="C42" s="119" t="s">
        <v>137</v>
      </c>
      <c r="D42" s="120"/>
      <c r="E42" s="120"/>
      <c r="F42" s="120"/>
      <c r="G42" s="38"/>
    </row>
    <row r="43" spans="1:7" ht="15.75" customHeight="1" x14ac:dyDescent="0.2">
      <c r="A43" s="71"/>
      <c r="B43" s="102"/>
      <c r="C43" s="121" t="s">
        <v>138</v>
      </c>
      <c r="D43" s="122"/>
      <c r="E43" s="122"/>
      <c r="F43" s="17"/>
      <c r="G43" s="20"/>
    </row>
    <row r="44" spans="1:7" ht="15.75" customHeight="1" x14ac:dyDescent="0.2">
      <c r="A44" s="71"/>
      <c r="B44" s="102"/>
      <c r="C44" s="59" t="s">
        <v>117</v>
      </c>
      <c r="D44" s="60" t="s">
        <v>70</v>
      </c>
      <c r="E44" s="60" t="s">
        <v>303</v>
      </c>
      <c r="F44" s="60" t="s">
        <v>139</v>
      </c>
      <c r="G44" s="61" t="s">
        <v>140</v>
      </c>
    </row>
    <row r="45" spans="1:7" ht="15.75" customHeight="1" thickBot="1" x14ac:dyDescent="0.25">
      <c r="A45" s="72"/>
      <c r="B45" s="81"/>
      <c r="C45" s="43" t="s">
        <v>141</v>
      </c>
      <c r="D45" s="21"/>
      <c r="E45" s="21"/>
      <c r="F45" s="21"/>
      <c r="G45" s="22"/>
    </row>
    <row r="46" spans="1:7" ht="15.75" customHeight="1" x14ac:dyDescent="0.2">
      <c r="A46" s="70" t="s">
        <v>326</v>
      </c>
      <c r="B46" s="73" t="s">
        <v>45</v>
      </c>
      <c r="C46" s="26" t="s">
        <v>66</v>
      </c>
      <c r="D46" s="18" t="s">
        <v>144</v>
      </c>
      <c r="E46" s="18" t="s">
        <v>180</v>
      </c>
      <c r="F46" s="18" t="s">
        <v>75</v>
      </c>
      <c r="G46" s="19" t="s">
        <v>0</v>
      </c>
    </row>
    <row r="47" spans="1:7" ht="15.75" customHeight="1" x14ac:dyDescent="0.2">
      <c r="A47" s="71"/>
      <c r="B47" s="74"/>
      <c r="C47" s="27" t="s">
        <v>267</v>
      </c>
      <c r="D47" s="17" t="s">
        <v>28</v>
      </c>
      <c r="E47" s="17" t="s">
        <v>77</v>
      </c>
      <c r="F47" s="17" t="s">
        <v>78</v>
      </c>
      <c r="G47" s="20" t="s">
        <v>79</v>
      </c>
    </row>
    <row r="48" spans="1:7" ht="15.75" customHeight="1" x14ac:dyDescent="0.2">
      <c r="A48" s="71"/>
      <c r="B48" s="74"/>
      <c r="C48" s="27" t="s">
        <v>146</v>
      </c>
      <c r="D48" s="17" t="s">
        <v>80</v>
      </c>
      <c r="E48" s="17" t="s">
        <v>81</v>
      </c>
      <c r="F48" s="17" t="s">
        <v>229</v>
      </c>
      <c r="G48" s="20"/>
    </row>
    <row r="49" spans="1:7" ht="15.75" customHeight="1" thickBot="1" x14ac:dyDescent="0.25">
      <c r="A49" s="71"/>
      <c r="B49" s="75"/>
      <c r="C49" s="152" t="s">
        <v>242</v>
      </c>
      <c r="D49" s="86"/>
      <c r="E49" s="21"/>
      <c r="F49" s="21"/>
      <c r="G49" s="22"/>
    </row>
    <row r="50" spans="1:7" ht="15.75" customHeight="1" x14ac:dyDescent="0.2">
      <c r="A50" s="71"/>
      <c r="B50" s="156" t="s">
        <v>40</v>
      </c>
      <c r="C50" s="26" t="s">
        <v>117</v>
      </c>
      <c r="D50" s="18" t="s">
        <v>57</v>
      </c>
      <c r="E50" s="18" t="s">
        <v>121</v>
      </c>
      <c r="F50" s="18" t="s">
        <v>122</v>
      </c>
      <c r="G50" s="19"/>
    </row>
    <row r="51" spans="1:7" ht="15.75" customHeight="1" x14ac:dyDescent="0.2">
      <c r="A51" s="71"/>
      <c r="B51" s="157"/>
      <c r="C51" s="118" t="s">
        <v>123</v>
      </c>
      <c r="D51" s="116"/>
      <c r="E51" s="17" t="s">
        <v>58</v>
      </c>
      <c r="F51" s="17" t="s">
        <v>59</v>
      </c>
      <c r="G51" s="20" t="s">
        <v>60</v>
      </c>
    </row>
    <row r="52" spans="1:7" ht="15.75" customHeight="1" thickBot="1" x14ac:dyDescent="0.25">
      <c r="A52" s="71"/>
      <c r="B52" s="158"/>
      <c r="C52" s="28" t="s">
        <v>232</v>
      </c>
      <c r="D52" s="21" t="s">
        <v>230</v>
      </c>
      <c r="E52" s="21" t="s">
        <v>231</v>
      </c>
      <c r="F52" s="21"/>
      <c r="G52" s="22"/>
    </row>
    <row r="53" spans="1:7" ht="15" customHeight="1" x14ac:dyDescent="0.2">
      <c r="A53" s="71"/>
      <c r="B53" s="80"/>
      <c r="C53" s="36" t="s">
        <v>119</v>
      </c>
      <c r="D53" s="37"/>
      <c r="E53" s="37"/>
      <c r="F53" s="37"/>
      <c r="G53" s="38"/>
    </row>
    <row r="54" spans="1:7" ht="15" customHeight="1" thickBot="1" x14ac:dyDescent="0.25">
      <c r="A54" s="72"/>
      <c r="B54" s="81"/>
      <c r="C54" s="108" t="s">
        <v>302</v>
      </c>
      <c r="D54" s="109"/>
      <c r="E54" s="109"/>
      <c r="F54" s="109"/>
      <c r="G54" s="22"/>
    </row>
    <row r="55" spans="1:7" ht="15.75" customHeight="1" x14ac:dyDescent="0.2">
      <c r="A55" s="68" t="s">
        <v>46</v>
      </c>
      <c r="B55" s="73" t="s">
        <v>47</v>
      </c>
      <c r="C55" s="26" t="s">
        <v>66</v>
      </c>
      <c r="D55" s="18" t="s">
        <v>147</v>
      </c>
      <c r="E55" s="18" t="s">
        <v>82</v>
      </c>
      <c r="F55" s="18" t="s">
        <v>27</v>
      </c>
      <c r="G55" s="19" t="s">
        <v>83</v>
      </c>
    </row>
    <row r="56" spans="1:7" ht="15" customHeight="1" x14ac:dyDescent="0.2">
      <c r="A56" s="69"/>
      <c r="B56" s="74"/>
      <c r="C56" s="27" t="s">
        <v>122</v>
      </c>
      <c r="D56" s="17" t="s">
        <v>145</v>
      </c>
      <c r="E56" s="17" t="s">
        <v>146</v>
      </c>
      <c r="F56" s="17" t="s">
        <v>148</v>
      </c>
      <c r="G56" s="20" t="s">
        <v>71</v>
      </c>
    </row>
    <row r="57" spans="1:7" ht="15" customHeight="1" x14ac:dyDescent="0.2">
      <c r="A57" s="69"/>
      <c r="B57" s="74"/>
      <c r="C57" s="27" t="s">
        <v>149</v>
      </c>
      <c r="D57" s="17" t="s">
        <v>150</v>
      </c>
      <c r="E57" s="17" t="s">
        <v>151</v>
      </c>
      <c r="F57" s="17" t="s">
        <v>212</v>
      </c>
      <c r="G57" s="20" t="s">
        <v>213</v>
      </c>
    </row>
    <row r="58" spans="1:7" ht="15" customHeight="1" thickBot="1" x14ac:dyDescent="0.25">
      <c r="A58" s="76"/>
      <c r="B58" s="75"/>
      <c r="C58" s="28" t="s">
        <v>84</v>
      </c>
      <c r="D58" s="21" t="s">
        <v>85</v>
      </c>
      <c r="E58" s="21" t="s">
        <v>214</v>
      </c>
      <c r="F58" s="21" t="s">
        <v>86</v>
      </c>
      <c r="G58" s="22"/>
    </row>
    <row r="59" spans="1:7" ht="24.75" customHeight="1" thickBot="1" x14ac:dyDescent="0.25">
      <c r="A59" s="50" t="s">
        <v>48</v>
      </c>
      <c r="C59" s="25"/>
      <c r="D59" s="25"/>
      <c r="E59" s="25"/>
      <c r="F59" s="155">
        <f>F2</f>
        <v>46113</v>
      </c>
      <c r="G59" s="155"/>
    </row>
    <row r="60" spans="1:7" ht="15.75" customHeight="1" x14ac:dyDescent="0.2">
      <c r="A60" s="68" t="s">
        <v>269</v>
      </c>
      <c r="B60" s="82"/>
      <c r="C60" s="26" t="s">
        <v>152</v>
      </c>
      <c r="D60" s="18" t="s">
        <v>272</v>
      </c>
      <c r="E60" s="18" t="s">
        <v>153</v>
      </c>
      <c r="F60" s="160" t="s">
        <v>310</v>
      </c>
      <c r="G60" s="161"/>
    </row>
    <row r="61" spans="1:7" ht="15.75" customHeight="1" x14ac:dyDescent="0.2">
      <c r="A61" s="69"/>
      <c r="B61" s="83"/>
      <c r="C61" s="27" t="s">
        <v>273</v>
      </c>
      <c r="D61" s="17" t="s">
        <v>274</v>
      </c>
      <c r="E61" s="17" t="s">
        <v>270</v>
      </c>
      <c r="F61" s="162" t="s">
        <v>275</v>
      </c>
      <c r="G61" s="163"/>
    </row>
    <row r="62" spans="1:7" ht="15.75" customHeight="1" thickBot="1" x14ac:dyDescent="0.25">
      <c r="A62" s="76"/>
      <c r="B62" s="84"/>
      <c r="C62" s="28" t="s">
        <v>271</v>
      </c>
      <c r="D62" s="21" t="s">
        <v>276</v>
      </c>
      <c r="E62" s="77" t="s">
        <v>277</v>
      </c>
      <c r="F62" s="78"/>
      <c r="G62" s="22"/>
    </row>
    <row r="63" spans="1:7" ht="15.75" customHeight="1" x14ac:dyDescent="0.2">
      <c r="A63" s="68" t="s">
        <v>260</v>
      </c>
      <c r="B63" s="82"/>
      <c r="C63" s="26" t="s">
        <v>152</v>
      </c>
      <c r="D63" s="18" t="s">
        <v>261</v>
      </c>
      <c r="E63" s="18" t="s">
        <v>153</v>
      </c>
      <c r="F63" s="18" t="s">
        <v>262</v>
      </c>
      <c r="G63" s="19" t="s">
        <v>263</v>
      </c>
    </row>
    <row r="64" spans="1:7" ht="15.75" customHeight="1" thickBot="1" x14ac:dyDescent="0.25">
      <c r="A64" s="69"/>
      <c r="B64" s="83"/>
      <c r="C64" s="17" t="s">
        <v>264</v>
      </c>
      <c r="D64" s="17" t="s">
        <v>265</v>
      </c>
      <c r="E64" s="85" t="s">
        <v>266</v>
      </c>
      <c r="F64" s="86"/>
      <c r="G64" s="20"/>
    </row>
    <row r="65" spans="1:7" ht="15.75" customHeight="1" x14ac:dyDescent="0.2">
      <c r="A65" s="68" t="s">
        <v>313</v>
      </c>
      <c r="B65" s="82"/>
      <c r="C65" s="26" t="s">
        <v>236</v>
      </c>
      <c r="D65" s="18" t="s">
        <v>314</v>
      </c>
      <c r="E65" s="18" t="s">
        <v>237</v>
      </c>
      <c r="F65" s="18" t="s">
        <v>238</v>
      </c>
      <c r="G65" s="19" t="s">
        <v>33</v>
      </c>
    </row>
    <row r="66" spans="1:7" ht="15.75" customHeight="1" thickBot="1" x14ac:dyDescent="0.25">
      <c r="A66" s="76"/>
      <c r="B66" s="84"/>
      <c r="C66" s="28" t="s">
        <v>233</v>
      </c>
      <c r="D66" s="21" t="s">
        <v>221</v>
      </c>
      <c r="E66" s="21" t="s">
        <v>234</v>
      </c>
      <c r="F66" s="77" t="s">
        <v>235</v>
      </c>
      <c r="G66" s="79"/>
    </row>
    <row r="67" spans="1:7" ht="15.75" customHeight="1" x14ac:dyDescent="0.2">
      <c r="A67" s="68" t="s">
        <v>256</v>
      </c>
      <c r="B67" s="82"/>
      <c r="C67" s="26" t="s">
        <v>152</v>
      </c>
      <c r="D67" s="18" t="s">
        <v>154</v>
      </c>
      <c r="E67" s="18" t="s">
        <v>87</v>
      </c>
      <c r="F67" s="18" t="s">
        <v>28</v>
      </c>
      <c r="G67" s="19" t="s">
        <v>88</v>
      </c>
    </row>
    <row r="68" spans="1:7" ht="15.75" customHeight="1" thickBot="1" x14ac:dyDescent="0.25">
      <c r="A68" s="76"/>
      <c r="B68" s="84"/>
      <c r="C68" s="28" t="s">
        <v>143</v>
      </c>
      <c r="D68" s="21" t="s">
        <v>232</v>
      </c>
      <c r="E68" s="21" t="s">
        <v>239</v>
      </c>
      <c r="F68" s="77" t="s">
        <v>240</v>
      </c>
      <c r="G68" s="79"/>
    </row>
    <row r="69" spans="1:7" ht="15" customHeight="1" x14ac:dyDescent="0.2">
      <c r="A69" s="3"/>
      <c r="B69" s="4"/>
      <c r="C69" s="23"/>
      <c r="D69" s="23"/>
      <c r="E69" s="23"/>
      <c r="F69" s="23"/>
      <c r="G69" s="23"/>
    </row>
    <row r="70" spans="1:7" ht="15" customHeight="1" x14ac:dyDescent="0.2">
      <c r="C70" s="24"/>
      <c r="D70" s="24"/>
      <c r="E70" s="24"/>
      <c r="F70" s="24"/>
      <c r="G70" s="24"/>
    </row>
    <row r="71" spans="1:7" ht="24.75" customHeight="1" thickBot="1" x14ac:dyDescent="0.25">
      <c r="A71" s="50" t="s">
        <v>49</v>
      </c>
      <c r="B71" s="5"/>
      <c r="C71" s="24"/>
      <c r="D71" s="24"/>
      <c r="E71" s="24"/>
      <c r="F71" s="170"/>
      <c r="G71" s="170"/>
    </row>
    <row r="72" spans="1:7" ht="15.75" customHeight="1" x14ac:dyDescent="0.2">
      <c r="A72" s="172" t="s">
        <v>278</v>
      </c>
      <c r="B72" s="175"/>
      <c r="C72" s="153" t="s">
        <v>155</v>
      </c>
      <c r="D72" s="154"/>
      <c r="E72" s="18" t="s">
        <v>51</v>
      </c>
      <c r="F72" s="18" t="s">
        <v>73</v>
      </c>
      <c r="G72" s="19" t="s">
        <v>181</v>
      </c>
    </row>
    <row r="73" spans="1:7" ht="15.75" customHeight="1" x14ac:dyDescent="0.2">
      <c r="A73" s="173"/>
      <c r="B73" s="176"/>
      <c r="C73" s="27" t="s">
        <v>268</v>
      </c>
      <c r="D73" s="17" t="s">
        <v>89</v>
      </c>
      <c r="E73" s="17" t="s">
        <v>75</v>
      </c>
      <c r="F73" s="17" t="s">
        <v>79</v>
      </c>
      <c r="G73" s="20" t="s">
        <v>90</v>
      </c>
    </row>
    <row r="74" spans="1:7" ht="15.75" customHeight="1" x14ac:dyDescent="0.2">
      <c r="A74" s="173"/>
      <c r="B74" s="176"/>
      <c r="C74" s="27" t="s">
        <v>28</v>
      </c>
      <c r="D74" s="17" t="s">
        <v>220</v>
      </c>
      <c r="E74" s="17" t="s">
        <v>91</v>
      </c>
      <c r="F74" s="17" t="s">
        <v>158</v>
      </c>
      <c r="G74" s="20"/>
    </row>
    <row r="75" spans="1:7" ht="15.75" customHeight="1" x14ac:dyDescent="0.2">
      <c r="A75" s="173"/>
      <c r="B75" s="176"/>
      <c r="C75" s="121" t="s">
        <v>316</v>
      </c>
      <c r="D75" s="122"/>
      <c r="E75" s="17" t="s">
        <v>92</v>
      </c>
      <c r="F75" s="17" t="s">
        <v>93</v>
      </c>
      <c r="G75" s="20" t="s">
        <v>80</v>
      </c>
    </row>
    <row r="76" spans="1:7" ht="15.75" customHeight="1" thickBot="1" x14ac:dyDescent="0.25">
      <c r="A76" s="174"/>
      <c r="B76" s="177"/>
      <c r="C76" s="28" t="s">
        <v>159</v>
      </c>
      <c r="D76" s="21" t="s">
        <v>150</v>
      </c>
      <c r="E76" s="21" t="s">
        <v>96</v>
      </c>
      <c r="F76" s="85" t="s">
        <v>242</v>
      </c>
      <c r="G76" s="117"/>
    </row>
    <row r="77" spans="1:7" ht="15.75" customHeight="1" x14ac:dyDescent="0.2">
      <c r="A77" s="172" t="s">
        <v>279</v>
      </c>
      <c r="B77" s="175"/>
      <c r="C77" s="26" t="s">
        <v>160</v>
      </c>
      <c r="D77" s="18" t="s">
        <v>66</v>
      </c>
      <c r="E77" s="18" t="s">
        <v>144</v>
      </c>
      <c r="F77" s="18" t="s">
        <v>74</v>
      </c>
      <c r="G77" s="19" t="s">
        <v>76</v>
      </c>
    </row>
    <row r="78" spans="1:7" ht="15.75" customHeight="1" x14ac:dyDescent="0.2">
      <c r="A78" s="173"/>
      <c r="B78" s="176"/>
      <c r="C78" s="27" t="s">
        <v>156</v>
      </c>
      <c r="D78" s="17" t="s">
        <v>75</v>
      </c>
      <c r="E78" s="17" t="s">
        <v>161</v>
      </c>
      <c r="F78" s="17" t="s">
        <v>90</v>
      </c>
      <c r="G78" s="20" t="s">
        <v>28</v>
      </c>
    </row>
    <row r="79" spans="1:7" ht="15.75" customHeight="1" x14ac:dyDescent="0.2">
      <c r="A79" s="173"/>
      <c r="B79" s="176"/>
      <c r="C79" s="27" t="s">
        <v>220</v>
      </c>
      <c r="D79" s="17" t="s">
        <v>157</v>
      </c>
      <c r="E79" s="17" t="s">
        <v>252</v>
      </c>
      <c r="F79" s="115" t="s">
        <v>316</v>
      </c>
      <c r="G79" s="159"/>
    </row>
    <row r="80" spans="1:7" ht="15.75" customHeight="1" x14ac:dyDescent="0.2">
      <c r="A80" s="173"/>
      <c r="B80" s="176"/>
      <c r="C80" s="27" t="s">
        <v>162</v>
      </c>
      <c r="D80" s="115" t="s">
        <v>311</v>
      </c>
      <c r="E80" s="116"/>
      <c r="F80" s="17" t="s">
        <v>94</v>
      </c>
      <c r="G80" s="20" t="s">
        <v>54</v>
      </c>
    </row>
    <row r="81" spans="1:8" ht="15.75" customHeight="1" x14ac:dyDescent="0.2">
      <c r="A81" s="173"/>
      <c r="B81" s="176"/>
      <c r="C81" s="27" t="s">
        <v>163</v>
      </c>
      <c r="D81" s="17" t="s">
        <v>95</v>
      </c>
      <c r="E81" s="17" t="s">
        <v>29</v>
      </c>
      <c r="F81" s="17" t="s">
        <v>81</v>
      </c>
      <c r="G81" s="20" t="s">
        <v>68</v>
      </c>
    </row>
    <row r="82" spans="1:8" ht="15.75" customHeight="1" thickBot="1" x14ac:dyDescent="0.25">
      <c r="A82" s="174"/>
      <c r="B82" s="177"/>
      <c r="C82" s="28" t="s">
        <v>164</v>
      </c>
      <c r="D82" s="21" t="s">
        <v>243</v>
      </c>
      <c r="E82" s="85" t="s">
        <v>242</v>
      </c>
      <c r="F82" s="86"/>
      <c r="G82" s="22"/>
    </row>
    <row r="83" spans="1:8" ht="15.75" customHeight="1" x14ac:dyDescent="0.2">
      <c r="A83" s="68" t="s">
        <v>280</v>
      </c>
      <c r="B83" s="178"/>
      <c r="C83" s="26" t="s">
        <v>66</v>
      </c>
      <c r="D83" s="18" t="s">
        <v>73</v>
      </c>
      <c r="E83" s="18" t="s">
        <v>0</v>
      </c>
      <c r="F83" s="18" t="s">
        <v>74</v>
      </c>
      <c r="G83" s="19" t="s">
        <v>97</v>
      </c>
    </row>
    <row r="84" spans="1:8" ht="15" customHeight="1" x14ac:dyDescent="0.2">
      <c r="A84" s="69"/>
      <c r="B84" s="179"/>
      <c r="C84" s="27" t="s">
        <v>165</v>
      </c>
      <c r="D84" s="17" t="s">
        <v>166</v>
      </c>
      <c r="E84" s="17" t="s">
        <v>122</v>
      </c>
      <c r="F84" s="17" t="s">
        <v>167</v>
      </c>
      <c r="G84" s="20" t="s">
        <v>98</v>
      </c>
    </row>
    <row r="85" spans="1:8" ht="15" customHeight="1" x14ac:dyDescent="0.2">
      <c r="A85" s="69"/>
      <c r="B85" s="179"/>
      <c r="C85" s="27" t="s">
        <v>146</v>
      </c>
      <c r="D85" s="17" t="s">
        <v>68</v>
      </c>
      <c r="E85" s="17" t="s">
        <v>159</v>
      </c>
      <c r="F85" s="17" t="s">
        <v>241</v>
      </c>
      <c r="G85" s="20"/>
    </row>
    <row r="86" spans="1:8" ht="15" customHeight="1" thickBot="1" x14ac:dyDescent="0.25">
      <c r="A86" s="76"/>
      <c r="B86" s="180"/>
      <c r="C86" s="152" t="s">
        <v>242</v>
      </c>
      <c r="D86" s="86"/>
      <c r="E86" s="21"/>
      <c r="F86" s="21"/>
      <c r="G86" s="22"/>
    </row>
    <row r="88" spans="1:8" ht="24.75" customHeight="1" thickBot="1" x14ac:dyDescent="0.25">
      <c r="A88" s="52" t="s">
        <v>179</v>
      </c>
      <c r="F88" s="164"/>
      <c r="G88" s="164"/>
    </row>
    <row r="89" spans="1:8" ht="15" customHeight="1" thickBot="1" x14ac:dyDescent="0.25">
      <c r="A89" s="146" t="s">
        <v>281</v>
      </c>
      <c r="B89" s="147"/>
      <c r="C89" s="30" t="s">
        <v>183</v>
      </c>
      <c r="D89" s="29" t="s">
        <v>194</v>
      </c>
      <c r="E89" s="29"/>
      <c r="F89" s="29"/>
      <c r="G89" s="39"/>
      <c r="H89" s="1">
        <f>SUM(COUNTIF($C89:$G89,"*"&amp;TEXT($I$10,"@")&amp;"*"),COUNTIF($C89:$G89,"*"&amp;TEXT($J$10,"@")&amp;"*"),COUNTIF($C89:$G89,"*"&amp;TEXT($K$10,"@")&amp;"*"),COUNTIF($C89:$G89,"*"&amp;TEXT($L$10,"@")&amp;"*"),COUNTIF($C89:$G89,"*"&amp;TEXT($M$10,"@")&amp;"*"),COUNTIF($C89:$G89,"*"&amp;TEXT($I$11,"@")&amp;"*"),COUNTIF($C89:$G89,"*"&amp;TEXT($J$11,"@")&amp;"*"),COUNTIF($C89:$G89,"*"&amp;TEXT($K$11,"@")&amp;"*"),COUNTIF($C89:$G89,"*"&amp;TEXT($L$11,"@")&amp;"*"),COUNTIF($C89:$G89,"*"&amp;TEXT($M$11,"@")&amp;"*")&gt;=1)</f>
        <v>0</v>
      </c>
    </row>
    <row r="90" spans="1:8" ht="15" customHeight="1" x14ac:dyDescent="0.2">
      <c r="A90" s="148" t="s">
        <v>282</v>
      </c>
      <c r="B90" s="149"/>
      <c r="C90" s="26" t="s">
        <v>195</v>
      </c>
      <c r="D90" s="18" t="s">
        <v>196</v>
      </c>
      <c r="E90" s="171" t="s">
        <v>168</v>
      </c>
      <c r="F90" s="107"/>
      <c r="G90" s="19"/>
      <c r="H90" s="1">
        <f>SUM(COUNTIF($C90:$G91,"*"&amp;TEXT($I$10,"@")&amp;"*"),COUNTIF($C90:$G91,"*"&amp;TEXT($J$10,"@")&amp;"*"),COUNTIF($C90:$G91,"*"&amp;TEXT($K$10,"@")&amp;"*"),COUNTIF($C90:$G91,"*"&amp;TEXT($L$10,"@")&amp;"*"),COUNTIF($C90:$G91,"*"&amp;TEXT($M$10,"@")&amp;"*"),COUNTIF($C90:$G91,"*"&amp;TEXT($I$11,"@")&amp;"*"),COUNTIF($C90:$G91,"*"&amp;TEXT($J$11,"@")&amp;"*"),COUNTIF($C90:$G91,"*"&amp;TEXT($K$11,"@")&amp;"*"),COUNTIF($C90:$G91,"*"&amp;TEXT($L$11,"@")&amp;"*"),COUNTIF($C90:$G91,"*"&amp;TEXT($M$11,"@")&amp;"*")&gt;=1)</f>
        <v>0</v>
      </c>
    </row>
    <row r="91" spans="1:8" ht="15" customHeight="1" thickBot="1" x14ac:dyDescent="0.25">
      <c r="A91" s="150"/>
      <c r="B91" s="151"/>
      <c r="C91" s="152" t="s">
        <v>244</v>
      </c>
      <c r="D91" s="86"/>
      <c r="E91" s="21" t="s">
        <v>245</v>
      </c>
      <c r="F91" s="21"/>
      <c r="G91" s="22"/>
    </row>
    <row r="92" spans="1:8" ht="15" customHeight="1" thickBot="1" x14ac:dyDescent="0.25">
      <c r="A92" s="146" t="s">
        <v>283</v>
      </c>
      <c r="B92" s="147"/>
      <c r="C92" s="30" t="s">
        <v>184</v>
      </c>
      <c r="D92" s="29" t="s">
        <v>197</v>
      </c>
      <c r="E92" s="29" t="s">
        <v>169</v>
      </c>
      <c r="F92" s="29" t="s">
        <v>170</v>
      </c>
      <c r="G92" s="39"/>
      <c r="H92" s="1">
        <f>SUM(COUNTIF($C92:$G92,"*"&amp;TEXT($I$10,"@")&amp;"*"),COUNTIF($C92:$G92,"*"&amp;TEXT($J$10,"@")&amp;"*"),COUNTIF($C92:$G92,"*"&amp;TEXT($K$10,"@")&amp;"*"),COUNTIF($C92:$G92,"*"&amp;TEXT($L$10,"@")&amp;"*"),COUNTIF($C92:$G92,"*"&amp;TEXT($M$10,"@")&amp;"*"),COUNTIF($C92:$G92,"*"&amp;TEXT($I$11,"@")&amp;"*"),COUNTIF($C92:$G92,"*"&amp;TEXT($J$11,"@")&amp;"*"),COUNTIF($C92:$G92,"*"&amp;TEXT($K$11,"@")&amp;"*"),COUNTIF($C92:$G92,"*"&amp;TEXT($L$11,"@")&amp;"*"),COUNTIF($C92:$G92,"*"&amp;TEXT($M$11,"@")&amp;"*")&gt;=1)</f>
        <v>0</v>
      </c>
    </row>
    <row r="93" spans="1:8" ht="15" customHeight="1" thickBot="1" x14ac:dyDescent="0.25">
      <c r="A93" s="146" t="s">
        <v>284</v>
      </c>
      <c r="B93" s="147"/>
      <c r="C93" s="30" t="s">
        <v>198</v>
      </c>
      <c r="D93" s="29"/>
      <c r="E93" s="29"/>
      <c r="F93" s="29"/>
      <c r="G93" s="39"/>
      <c r="H93" s="1">
        <f>SUM(COUNTIF($C93:$G93,"*"&amp;TEXT($I$10,"@")&amp;"*"),COUNTIF($C93:$G93,"*"&amp;TEXT($J$10,"@")&amp;"*"),COUNTIF($C93:$G93,"*"&amp;TEXT($K$10,"@")&amp;"*"),COUNTIF($C93:$G93,"*"&amp;TEXT($L$10,"@")&amp;"*"),COUNTIF($C93:$G93,"*"&amp;TEXT($M$10,"@")&amp;"*"),COUNTIF($C93:$G93,"*"&amp;TEXT($I$11,"@")&amp;"*"),COUNTIF($C93:$G93,"*"&amp;TEXT($J$11,"@")&amp;"*"),COUNTIF($C93:$G93,"*"&amp;TEXT($K$11,"@")&amp;"*"),COUNTIF($C93:$G93,"*"&amp;TEXT($L$11,"@")&amp;"*"),COUNTIF($C93:$G93,"*"&amp;TEXT($M$11,"@")&amp;"*")&gt;=1)</f>
        <v>0</v>
      </c>
    </row>
    <row r="94" spans="1:8" ht="15" customHeight="1" x14ac:dyDescent="0.2">
      <c r="A94" s="148" t="s">
        <v>308</v>
      </c>
      <c r="B94" s="149"/>
      <c r="C94" s="110" t="s">
        <v>309</v>
      </c>
      <c r="D94" s="106"/>
      <c r="E94" s="106"/>
      <c r="F94" s="107"/>
      <c r="G94" s="19"/>
      <c r="H94" s="1">
        <f>SUM(COUNTIF($C94:$G95,"*"&amp;TEXT($I$10,"@")&amp;"*"),COUNTIF($C94:$G95,"*"&amp;TEXT($J$10,"@")&amp;"*"),COUNTIF($C94:$G95,"*"&amp;TEXT($K$10,"@")&amp;"*"),COUNTIF($C94:$G95,"*"&amp;TEXT($L$10,"@")&amp;"*"),COUNTIF($C94:$G95,"*"&amp;TEXT($M$10,"@")&amp;"*"),COUNTIF($C94:$G95,"*"&amp;TEXT($I$11,"@")&amp;"*"),COUNTIF($C94:$G95,"*"&amp;TEXT($J$11,"@")&amp;"*"),COUNTIF($C94:$G95,"*"&amp;TEXT($K$11,"@")&amp;"*"),COUNTIF($C94:$G95,"*"&amp;TEXT($L$11,"@")&amp;"*"),COUNTIF($C94:$G95,"*"&amp;TEXT($M$11,"@")&amp;"*")&gt;=1)</f>
        <v>0</v>
      </c>
    </row>
    <row r="95" spans="1:8" ht="15" customHeight="1" thickBot="1" x14ac:dyDescent="0.25">
      <c r="A95" s="150"/>
      <c r="B95" s="151"/>
      <c r="C95" s="152" t="s">
        <v>317</v>
      </c>
      <c r="D95" s="181"/>
      <c r="E95" s="181"/>
      <c r="F95" s="86"/>
      <c r="G95" s="22"/>
    </row>
    <row r="96" spans="1:8" ht="15" customHeight="1" thickBot="1" x14ac:dyDescent="0.25">
      <c r="A96" s="146" t="s">
        <v>285</v>
      </c>
      <c r="B96" s="147"/>
      <c r="C96" s="30" t="s">
        <v>199</v>
      </c>
      <c r="D96" s="29" t="s">
        <v>200</v>
      </c>
      <c r="E96" s="29" t="s">
        <v>171</v>
      </c>
      <c r="F96" s="29" t="s">
        <v>172</v>
      </c>
      <c r="G96" s="39" t="s">
        <v>73</v>
      </c>
      <c r="H96" s="1">
        <f>SUM(COUNTIF($C96:$G96,"*"&amp;TEXT($I$10,"@")&amp;"*"),COUNTIF($C96:$G96,"*"&amp;TEXT($J$10,"@")&amp;"*"),COUNTIF($C96:$G96,"*"&amp;TEXT($K$10,"@")&amp;"*"),COUNTIF($C96:$G96,"*"&amp;TEXT($L$10,"@")&amp;"*"),COUNTIF($C96:$G96,"*"&amp;TEXT($M$10,"@")&amp;"*"),COUNTIF($C96:$G96,"*"&amp;TEXT($I$11,"@")&amp;"*"),COUNTIF($C96:$G96,"*"&amp;TEXT($J$11,"@")&amp;"*"),COUNTIF($C96:$G96,"*"&amp;TEXT($K$11,"@")&amp;"*"),COUNTIF($C96:$G96,"*"&amp;TEXT($L$11,"@")&amp;"*"),COUNTIF($C96:$G96,"*"&amp;TEXT($M$11,"@")&amp;"*")&gt;=1)</f>
        <v>0</v>
      </c>
    </row>
    <row r="97" spans="1:8" ht="15" customHeight="1" thickBot="1" x14ac:dyDescent="0.25">
      <c r="A97" s="146" t="s">
        <v>286</v>
      </c>
      <c r="B97" s="147"/>
      <c r="C97" s="30" t="s">
        <v>201</v>
      </c>
      <c r="D97" s="29"/>
      <c r="E97" s="29"/>
      <c r="F97" s="29"/>
      <c r="G97" s="39"/>
      <c r="H97" s="1">
        <f>SUM(COUNTIF($C97:$G97,"*"&amp;TEXT($I$10,"@")&amp;"*"),COUNTIF($C97:$G97,"*"&amp;TEXT($J$10,"@")&amp;"*"),COUNTIF($C97:$G97,"*"&amp;TEXT($K$10,"@")&amp;"*"),COUNTIF($C97:$G97,"*"&amp;TEXT($L$10,"@")&amp;"*"),COUNTIF($C97:$G97,"*"&amp;TEXT($M$10,"@")&amp;"*"),COUNTIF($C97:$G97,"*"&amp;TEXT($I$11,"@")&amp;"*"),COUNTIF($C97:$G97,"*"&amp;TEXT($J$11,"@")&amp;"*"),COUNTIF($C97:$G97,"*"&amp;TEXT($K$11,"@")&amp;"*"),COUNTIF($C97:$G97,"*"&amp;TEXT($L$11,"@")&amp;"*"),COUNTIF($C97:$G97,"*"&amp;TEXT($M$11,"@")&amp;"*")&gt;=1)</f>
        <v>0</v>
      </c>
    </row>
    <row r="98" spans="1:8" ht="15" customHeight="1" x14ac:dyDescent="0.2">
      <c r="A98" s="148" t="s">
        <v>287</v>
      </c>
      <c r="B98" s="149"/>
      <c r="C98" s="26" t="s">
        <v>202</v>
      </c>
      <c r="D98" s="18" t="s">
        <v>203</v>
      </c>
      <c r="E98" s="18" t="s">
        <v>28</v>
      </c>
      <c r="F98" s="17" t="s">
        <v>324</v>
      </c>
      <c r="G98" s="20" t="s">
        <v>323</v>
      </c>
      <c r="H98" s="1">
        <f>SUM(COUNTIF($C98:$G99,"*"&amp;TEXT($I$10,"@")&amp;"*"),COUNTIF($C98:$G99,"*"&amp;TEXT($J$10,"@")&amp;"*"),COUNTIF($C98:$G99,"*"&amp;TEXT($K$10,"@")&amp;"*"),COUNTIF($C98:$G99,"*"&amp;TEXT($L$10,"@")&amp;"*"),COUNTIF($C98:$G99,"*"&amp;TEXT($M$10,"@")&amp;"*"),COUNTIF($C98:$G99,"*"&amp;TEXT($I$11,"@")&amp;"*"),COUNTIF($C98:$G99,"*"&amp;TEXT($J$11,"@")&amp;"*"),COUNTIF($C98:$G99,"*"&amp;TEXT($K$11,"@")&amp;"*"),COUNTIF($C98:$G99,"*"&amp;TEXT($L$11,"@")&amp;"*"),COUNTIF($C98:$G99,"*"&amp;TEXT($M$11,"@")&amp;"*")&gt;=1)</f>
        <v>0</v>
      </c>
    </row>
    <row r="99" spans="1:8" ht="15" customHeight="1" thickBot="1" x14ac:dyDescent="0.25">
      <c r="A99" s="150"/>
      <c r="B99" s="151"/>
      <c r="C99" s="28" t="s">
        <v>68</v>
      </c>
      <c r="D99" s="33" t="s">
        <v>322</v>
      </c>
      <c r="E99" s="85" t="s">
        <v>306</v>
      </c>
      <c r="F99" s="86"/>
      <c r="G99" s="22"/>
    </row>
    <row r="100" spans="1:8" ht="15" customHeight="1" thickBot="1" x14ac:dyDescent="0.25">
      <c r="A100" s="146" t="s">
        <v>288</v>
      </c>
      <c r="B100" s="147"/>
      <c r="C100" s="30" t="s">
        <v>318</v>
      </c>
      <c r="D100" s="29"/>
      <c r="E100" s="29"/>
      <c r="F100" s="29"/>
      <c r="G100" s="39"/>
      <c r="H100" s="1">
        <f>SUM(COUNTIF($C100:$G100,"*"&amp;TEXT($I$10,"@")&amp;"*"),COUNTIF($C100:$G100,"*"&amp;TEXT($J$10,"@")&amp;"*"),COUNTIF($C100:$G100,"*"&amp;TEXT($K$10,"@")&amp;"*"),COUNTIF($C100:$G100,"*"&amp;TEXT($L$10,"@")&amp;"*"),COUNTIF($C100:$G100,"*"&amp;TEXT($M$10,"@")&amp;"*"),COUNTIF($C100:$G100,"*"&amp;TEXT($I$11,"@")&amp;"*"),COUNTIF($C100:$G100,"*"&amp;TEXT($J$11,"@")&amp;"*"),COUNTIF($C100:$G100,"*"&amp;TEXT($K$11,"@")&amp;"*"),COUNTIF($C100:$G100,"*"&amp;TEXT($L$11,"@")&amp;"*"),COUNTIF($C100:$G100,"*"&amp;TEXT($M$11,"@")&amp;"*")&gt;=1)</f>
        <v>0</v>
      </c>
    </row>
    <row r="101" spans="1:8" ht="15" customHeight="1" thickBot="1" x14ac:dyDescent="0.25">
      <c r="A101" s="146" t="s">
        <v>289</v>
      </c>
      <c r="B101" s="147"/>
      <c r="C101" s="30" t="s">
        <v>185</v>
      </c>
      <c r="D101" s="29"/>
      <c r="E101" s="29"/>
      <c r="F101" s="29"/>
      <c r="G101" s="39"/>
      <c r="H101" s="1">
        <f>SUM(COUNTIF($C101:$G101,"*"&amp;TEXT($I$10,"@")&amp;"*"),COUNTIF($C101:$G101,"*"&amp;TEXT($J$10,"@")&amp;"*"),COUNTIF($C101:$G101,"*"&amp;TEXT($K$10,"@")&amp;"*"),COUNTIF($C101:$G101,"*"&amp;TEXT($L$10,"@")&amp;"*"),COUNTIF($C101:$G101,"*"&amp;TEXT($M$10,"@")&amp;"*"),COUNTIF($C101:$G101,"*"&amp;TEXT($I$11,"@")&amp;"*"),COUNTIF($C101:$G101,"*"&amp;TEXT($J$11,"@")&amp;"*"),COUNTIF($C101:$G101,"*"&amp;TEXT($K$11,"@")&amp;"*"),COUNTIF($C101:$G101,"*"&amp;TEXT($L$11,"@")&amp;"*"),COUNTIF($C101:$G101,"*"&amp;TEXT($M$11,"@")&amp;"*")&gt;=1)</f>
        <v>0</v>
      </c>
    </row>
    <row r="102" spans="1:8" ht="15" customHeight="1" x14ac:dyDescent="0.2">
      <c r="A102" s="148" t="s">
        <v>290</v>
      </c>
      <c r="B102" s="149"/>
      <c r="C102" s="26" t="s">
        <v>186</v>
      </c>
      <c r="D102" s="18" t="s">
        <v>192</v>
      </c>
      <c r="E102" s="18" t="s">
        <v>28</v>
      </c>
      <c r="F102" s="18" t="s">
        <v>173</v>
      </c>
      <c r="G102" s="20" t="s">
        <v>315</v>
      </c>
      <c r="H102" s="1">
        <f>SUM(COUNTIF($C102:$G103,"*"&amp;TEXT($I$10,"@")&amp;"*"),COUNTIF($C102:$G103,"*"&amp;TEXT($J$10,"@")&amp;"*"),COUNTIF($C102:$G103,"*"&amp;TEXT($K$10,"@")&amp;"*"),COUNTIF($C102:$G103,"*"&amp;TEXT($L$10,"@")&amp;"*"),COUNTIF($C102:$G103,"*"&amp;TEXT($M$10,"@")&amp;"*"),COUNTIF($C102:$G103,"*"&amp;TEXT($I$11,"@")&amp;"*"),COUNTIF($C102:$G103,"*"&amp;TEXT($J$11,"@")&amp;"*"),COUNTIF($C102:$G103,"*"&amp;TEXT($K$11,"@")&amp;"*"),COUNTIF($C102:$G103,"*"&amp;TEXT($L$11,"@")&amp;"*"),COUNTIF($C102:$G103,"*"&amp;TEXT($M$11,"@")&amp;"*")&gt;=1)</f>
        <v>0</v>
      </c>
    </row>
    <row r="103" spans="1:8" ht="15" customHeight="1" thickBot="1" x14ac:dyDescent="0.25">
      <c r="A103" s="150"/>
      <c r="B103" s="151"/>
      <c r="C103" s="28" t="s">
        <v>185</v>
      </c>
      <c r="D103" s="21"/>
      <c r="E103" s="21"/>
      <c r="F103" s="21"/>
      <c r="G103" s="22"/>
    </row>
    <row r="104" spans="1:8" ht="15" customHeight="1" x14ac:dyDescent="0.2">
      <c r="A104" s="148" t="s">
        <v>291</v>
      </c>
      <c r="B104" s="149"/>
      <c r="C104" s="26" t="s">
        <v>187</v>
      </c>
      <c r="D104" s="18" t="s">
        <v>204</v>
      </c>
      <c r="E104" s="18" t="s">
        <v>174</v>
      </c>
      <c r="F104" s="18" t="s">
        <v>33</v>
      </c>
      <c r="G104" s="20" t="s">
        <v>253</v>
      </c>
      <c r="H104" s="1">
        <f>SUM(COUNTIF($C104:$G105,"*"&amp;TEXT($I$10,"@")&amp;"*"),COUNTIF($C104:$G105,"*"&amp;TEXT($J$10,"@")&amp;"*"),COUNTIF($C104:$G105,"*"&amp;TEXT($K$10,"@")&amp;"*"),COUNTIF($C104:$G105,"*"&amp;TEXT($L$10,"@")&amp;"*"),COUNTIF($C104:$G105,"*"&amp;TEXT($M$10,"@")&amp;"*"),COUNTIF($C104:$G105,"*"&amp;TEXT($I$11,"@")&amp;"*"),COUNTIF($C104:$G105,"*"&amp;TEXT($J$11,"@")&amp;"*"),COUNTIF($C104:$G105,"*"&amp;TEXT($K$11,"@")&amp;"*"),COUNTIF($C104:$G105,"*"&amp;TEXT($L$11,"@")&amp;"*"),COUNTIF($C104:$G105,"*"&amp;TEXT($M$11,"@")&amp;"*")&gt;=1)</f>
        <v>0</v>
      </c>
    </row>
    <row r="105" spans="1:8" ht="15" customHeight="1" thickBot="1" x14ac:dyDescent="0.25">
      <c r="A105" s="150"/>
      <c r="B105" s="151"/>
      <c r="C105" s="28" t="s">
        <v>185</v>
      </c>
      <c r="D105" s="21"/>
      <c r="E105" s="21"/>
      <c r="F105" s="21"/>
      <c r="G105" s="22"/>
    </row>
    <row r="106" spans="1:8" ht="15" customHeight="1" thickBot="1" x14ac:dyDescent="0.25">
      <c r="A106" s="146" t="s">
        <v>292</v>
      </c>
      <c r="B106" s="147"/>
      <c r="C106" s="30" t="s">
        <v>188</v>
      </c>
      <c r="D106" s="29"/>
      <c r="E106" s="29"/>
      <c r="F106" s="29"/>
      <c r="G106" s="39"/>
      <c r="H106" s="1">
        <f>SUM(COUNTIF($C106:$G106,"*"&amp;TEXT($I$10,"@")&amp;"*"),COUNTIF($C106:$G106,"*"&amp;TEXT($J$10,"@")&amp;"*"),COUNTIF($C106:$G106,"*"&amp;TEXT($K$10,"@")&amp;"*"),COUNTIF($C106:$G106,"*"&amp;TEXT($L$10,"@")&amp;"*"),COUNTIF($C106:$G106,"*"&amp;TEXT($M$10,"@")&amp;"*"),COUNTIF($C106:$G106,"*"&amp;TEXT($I$11,"@")&amp;"*"),COUNTIF($C106:$G106,"*"&amp;TEXT($J$11,"@")&amp;"*"),COUNTIF($C106:$G106,"*"&amp;TEXT($K$11,"@")&amp;"*"),COUNTIF($C106:$G106,"*"&amp;TEXT($L$11,"@")&amp;"*"),COUNTIF($C106:$G106,"*"&amp;TEXT($M$11,"@")&amp;"*")&gt;=1)</f>
        <v>0</v>
      </c>
    </row>
    <row r="107" spans="1:8" ht="15" customHeight="1" thickBot="1" x14ac:dyDescent="0.25">
      <c r="A107" s="146" t="s">
        <v>293</v>
      </c>
      <c r="B107" s="147"/>
      <c r="C107" s="30" t="s">
        <v>205</v>
      </c>
      <c r="D107" s="169" t="s">
        <v>175</v>
      </c>
      <c r="E107" s="166"/>
      <c r="F107" s="29"/>
      <c r="G107" s="39"/>
      <c r="H107" s="1">
        <f>SUM(COUNTIF($C107:$G107,"*"&amp;TEXT($I$10,"@")&amp;"*"),COUNTIF($C107:$G107,"*"&amp;TEXT($J$10,"@")&amp;"*"),COUNTIF($C107:$G107,"*"&amp;TEXT($K$10,"@")&amp;"*"),COUNTIF($C107:$G107,"*"&amp;TEXT($L$10,"@")&amp;"*"),COUNTIF($C107:$G107,"*"&amp;TEXT($M$10,"@")&amp;"*"),COUNTIF($C107:$G107,"*"&amp;TEXT($I$11,"@")&amp;"*"),COUNTIF($C107:$G107,"*"&amp;TEXT($J$11,"@")&amp;"*"),COUNTIF($C107:$G107,"*"&amp;TEXT($K$11,"@")&amp;"*"),COUNTIF($C107:$G107,"*"&amp;TEXT($L$11,"@")&amp;"*"),COUNTIF($C107:$G107,"*"&amp;TEXT($M$11,"@")&amp;"*")&gt;=1)</f>
        <v>0</v>
      </c>
    </row>
    <row r="108" spans="1:8" ht="15" customHeight="1" x14ac:dyDescent="0.2">
      <c r="A108" s="148" t="s">
        <v>294</v>
      </c>
      <c r="B108" s="149"/>
      <c r="C108" s="26" t="s">
        <v>189</v>
      </c>
      <c r="D108" s="18" t="s">
        <v>206</v>
      </c>
      <c r="E108" s="18" t="s">
        <v>0</v>
      </c>
      <c r="F108" s="18" t="s">
        <v>176</v>
      </c>
      <c r="G108" s="19" t="s">
        <v>28</v>
      </c>
      <c r="H108" s="1">
        <f>SUM(COUNTIF($C108:$G109,"*"&amp;TEXT($I$10,"@")&amp;"*"),COUNTIF($C108:$G109,"*"&amp;TEXT($J$10,"@")&amp;"*"),COUNTIF($C108:$G109,"*"&amp;TEXT($K$10,"@")&amp;"*"),COUNTIF($C108:$G109,"*"&amp;TEXT($L$10,"@")&amp;"*"),COUNTIF($C108:$G109,"*"&amp;TEXT($M$10,"@")&amp;"*"),COUNTIF($C108:$G109,"*"&amp;TEXT($I$11,"@")&amp;"*"),COUNTIF($C108:$G109,"*"&amp;TEXT($J$11,"@")&amp;"*"),COUNTIF($C108:$G109,"*"&amp;TEXT($K$11,"@")&amp;"*"),COUNTIF($C108:$G109,"*"&amp;TEXT($L$11,"@")&amp;"*"),COUNTIF($C108:$G109,"*"&amp;TEXT($M$11,"@")&amp;"*")&gt;=1)</f>
        <v>0</v>
      </c>
    </row>
    <row r="109" spans="1:8" ht="15" customHeight="1" thickBot="1" x14ac:dyDescent="0.25">
      <c r="A109" s="150"/>
      <c r="B109" s="151"/>
      <c r="C109" s="28" t="s">
        <v>190</v>
      </c>
      <c r="D109" s="33" t="s">
        <v>246</v>
      </c>
      <c r="E109" s="85" t="s">
        <v>247</v>
      </c>
      <c r="F109" s="86"/>
      <c r="G109" s="22"/>
    </row>
    <row r="110" spans="1:8" ht="15" customHeight="1" x14ac:dyDescent="0.2">
      <c r="A110" s="148" t="s">
        <v>295</v>
      </c>
      <c r="B110" s="149"/>
      <c r="C110" s="26" t="s">
        <v>184</v>
      </c>
      <c r="D110" s="18" t="s">
        <v>207</v>
      </c>
      <c r="E110" s="18" t="s">
        <v>177</v>
      </c>
      <c r="F110" s="18" t="s">
        <v>178</v>
      </c>
      <c r="G110" s="19" t="s">
        <v>307</v>
      </c>
      <c r="H110" s="1">
        <f>SUM(COUNTIF($C110:$G112,"*"&amp;TEXT($I$10,"@")&amp;"*"),COUNTIF($C110:$G112,"*"&amp;TEXT($J$10,"@")&amp;"*"),COUNTIF($C110:$G112,"*"&amp;TEXT($K$10,"@")&amp;"*"),COUNTIF($C110:$G112,"*"&amp;TEXT($L$10,"@")&amp;"*"),COUNTIF($C110:$G112,"*"&amp;TEXT($M$10,"@")&amp;"*"),COUNTIF($C110:$G112,"*"&amp;TEXT($I$11,"@")&amp;"*"),COUNTIF($C110:$G112,"*"&amp;TEXT($J$11,"@")&amp;"*"),COUNTIF($C110:$G112,"*"&amp;TEXT($K$11,"@")&amp;"*"),COUNTIF($C110:$G112,"*"&amp;TEXT($L$11,"@")&amp;"*"),COUNTIF($C110:$G112,"*"&amp;TEXT($M$11,"@")&amp;"*")&gt;=1)</f>
        <v>0</v>
      </c>
    </row>
    <row r="111" spans="1:8" ht="15" customHeight="1" x14ac:dyDescent="0.2">
      <c r="A111" s="167"/>
      <c r="B111" s="168"/>
      <c r="C111" s="27" t="s">
        <v>319</v>
      </c>
      <c r="D111" s="17" t="s">
        <v>209</v>
      </c>
      <c r="E111" s="17" t="s">
        <v>30</v>
      </c>
      <c r="F111" s="17" t="s">
        <v>67</v>
      </c>
      <c r="G111" s="20" t="s">
        <v>72</v>
      </c>
    </row>
    <row r="112" spans="1:8" ht="15" customHeight="1" thickBot="1" x14ac:dyDescent="0.25">
      <c r="A112" s="150"/>
      <c r="B112" s="151"/>
      <c r="C112" s="28" t="s">
        <v>191</v>
      </c>
      <c r="D112" s="21" t="s">
        <v>210</v>
      </c>
      <c r="E112" s="85" t="s">
        <v>211</v>
      </c>
      <c r="F112" s="86"/>
      <c r="G112" s="22"/>
    </row>
    <row r="113" spans="1:8" ht="15" customHeight="1" thickBot="1" x14ac:dyDescent="0.25">
      <c r="A113" s="146" t="s">
        <v>296</v>
      </c>
      <c r="B113" s="147"/>
      <c r="C113" s="30" t="s">
        <v>192</v>
      </c>
      <c r="D113" s="29" t="s">
        <v>171</v>
      </c>
      <c r="E113" s="29" t="s">
        <v>172</v>
      </c>
      <c r="F113" s="29" t="s">
        <v>73</v>
      </c>
      <c r="G113" s="39" t="s">
        <v>29</v>
      </c>
      <c r="H113" s="1">
        <f>SUM(COUNTIF($C113:$G113,"*"&amp;TEXT($I$10,"@")&amp;"*"),COUNTIF($C113:$G113,"*"&amp;TEXT($J$10,"@")&amp;"*"),COUNTIF($C113:$G113,"*"&amp;TEXT($K$10,"@")&amp;"*"),COUNTIF($C113:$G113,"*"&amp;TEXT($L$10,"@")&amp;"*"),COUNTIF($C113:$G113,"*"&amp;TEXT($M$10,"@")&amp;"*"),COUNTIF($C113:$G113,"*"&amp;TEXT($I$11,"@")&amp;"*"),COUNTIF($C113:$G113,"*"&amp;TEXT($J$11,"@")&amp;"*"),COUNTIF($C113:$G113,"*"&amp;TEXT($K$11,"@")&amp;"*"),COUNTIF($C113:$G113,"*"&amp;TEXT($L$11,"@")&amp;"*"),COUNTIF($C113:$G113,"*"&amp;TEXT($M$11,"@")&amp;"*")&gt;=1)</f>
        <v>0</v>
      </c>
    </row>
    <row r="114" spans="1:8" ht="15" customHeight="1" thickBot="1" x14ac:dyDescent="0.25">
      <c r="A114" s="146" t="s">
        <v>297</v>
      </c>
      <c r="B114" s="147"/>
      <c r="C114" s="30" t="s">
        <v>208</v>
      </c>
      <c r="D114" s="17" t="s">
        <v>184</v>
      </c>
      <c r="E114" s="29" t="s">
        <v>323</v>
      </c>
      <c r="F114" s="29"/>
      <c r="G114" s="39"/>
      <c r="H114" s="1">
        <f>SUM(COUNTIF($C114:$G114,"*"&amp;TEXT($I$10,"@")&amp;"*"),COUNTIF($C114:$G114,"*"&amp;TEXT($J$10,"@")&amp;"*"),COUNTIF($C114:$G114,"*"&amp;TEXT($K$10,"@")&amp;"*"),COUNTIF($C114:$G114,"*"&amp;TEXT($L$10,"@")&amp;"*"),COUNTIF($C114:$G114,"*"&amp;TEXT($M$10,"@")&amp;"*"),COUNTIF($C114:$G114,"*"&amp;TEXT($I$11,"@")&amp;"*"),COUNTIF($C114:$G114,"*"&amp;TEXT($J$11,"@")&amp;"*"),COUNTIF($C114:$G114,"*"&amp;TEXT($K$11,"@")&amp;"*"),COUNTIF($C114:$G114,"*"&amp;TEXT($L$11,"@")&amp;"*"),COUNTIF($C114:$G114,"*"&amp;TEXT($M$11,"@")&amp;"*")&gt;=1)</f>
        <v>0</v>
      </c>
    </row>
    <row r="115" spans="1:8" ht="15" customHeight="1" thickBot="1" x14ac:dyDescent="0.25">
      <c r="A115" s="146" t="s">
        <v>298</v>
      </c>
      <c r="B115" s="147"/>
      <c r="C115" s="165" t="s">
        <v>193</v>
      </c>
      <c r="D115" s="166"/>
      <c r="E115" s="29"/>
      <c r="F115" s="29"/>
      <c r="G115" s="39"/>
      <c r="H115" s="1">
        <f>SUM(COUNTIF($C115:$G115,"*"&amp;TEXT($I$10,"@")&amp;"*"),COUNTIF($C115:$G115,"*"&amp;TEXT($J$10,"@")&amp;"*"),COUNTIF($C115:$G115,"*"&amp;TEXT($K$10,"@")&amp;"*"),COUNTIF($C115:$G115,"*"&amp;TEXT($L$10,"@")&amp;"*"),COUNTIF($C115:$G115,"*"&amp;TEXT($M$10,"@")&amp;"*"),COUNTIF($C115:$G115,"*"&amp;TEXT($I$11,"@")&amp;"*"),COUNTIF($C115:$G115,"*"&amp;TEXT($J$11,"@")&amp;"*"),COUNTIF($C115:$G115,"*"&amp;TEXT($K$11,"@")&amp;"*"),COUNTIF($C115:$G115,"*"&amp;TEXT($L$11,"@")&amp;"*"),COUNTIF($C115:$G115,"*"&amp;TEXT($M$11,"@")&amp;"*")&gt;=1)</f>
        <v>0</v>
      </c>
    </row>
    <row r="117" spans="1:8" ht="15" customHeight="1" x14ac:dyDescent="0.2">
      <c r="B117" s="2"/>
    </row>
    <row r="118" spans="1:8" ht="15" customHeight="1" x14ac:dyDescent="0.2">
      <c r="B118" s="2"/>
    </row>
    <row r="119" spans="1:8" ht="15" customHeight="1" x14ac:dyDescent="0.2">
      <c r="B119" s="2"/>
    </row>
    <row r="120" spans="1:8" ht="15" customHeight="1" x14ac:dyDescent="0.2">
      <c r="B120" s="2"/>
    </row>
    <row r="121" spans="1:8" ht="15" customHeight="1" x14ac:dyDescent="0.2">
      <c r="B121" s="2"/>
    </row>
    <row r="122" spans="1:8" ht="15" customHeight="1" x14ac:dyDescent="0.2">
      <c r="B122" s="6"/>
    </row>
    <row r="123" spans="1:8" ht="15" customHeight="1" x14ac:dyDescent="0.2">
      <c r="B123" s="6"/>
    </row>
    <row r="124" spans="1:8" ht="15" customHeight="1" x14ac:dyDescent="0.2">
      <c r="B124" s="6"/>
    </row>
    <row r="125" spans="1:8" ht="15" customHeight="1" x14ac:dyDescent="0.2">
      <c r="B125" s="6"/>
    </row>
    <row r="126" spans="1:8" ht="15" customHeight="1" x14ac:dyDescent="0.2">
      <c r="B126" s="6"/>
    </row>
    <row r="127" spans="1:8" ht="15" customHeight="1" x14ac:dyDescent="0.2">
      <c r="B127" s="6"/>
    </row>
    <row r="128" spans="1:8" ht="15" customHeight="1" x14ac:dyDescent="0.2">
      <c r="B128" s="6"/>
    </row>
    <row r="129" spans="2:2" ht="15" customHeight="1" x14ac:dyDescent="0.2">
      <c r="B129" s="6"/>
    </row>
    <row r="130" spans="2:2" ht="15" customHeight="1" x14ac:dyDescent="0.2">
      <c r="B130" s="6"/>
    </row>
    <row r="131" spans="2:2" ht="15" customHeight="1" x14ac:dyDescent="0.2">
      <c r="B131" s="6"/>
    </row>
    <row r="132" spans="2:2" ht="15" customHeight="1" x14ac:dyDescent="0.2">
      <c r="B132" s="6"/>
    </row>
    <row r="133" spans="2:2" ht="15" customHeight="1" x14ac:dyDescent="0.2">
      <c r="B133" s="6"/>
    </row>
    <row r="134" spans="2:2" ht="15" customHeight="1" x14ac:dyDescent="0.2">
      <c r="B134" s="6"/>
    </row>
    <row r="135" spans="2:2" ht="15" customHeight="1" x14ac:dyDescent="0.2">
      <c r="B135" s="6"/>
    </row>
    <row r="136" spans="2:2" ht="15" customHeight="1" x14ac:dyDescent="0.2">
      <c r="B136" s="6"/>
    </row>
    <row r="137" spans="2:2" ht="15" customHeight="1" x14ac:dyDescent="0.2">
      <c r="B137" s="6"/>
    </row>
    <row r="138" spans="2:2" ht="15" customHeight="1" x14ac:dyDescent="0.2">
      <c r="B138" s="6"/>
    </row>
    <row r="139" spans="2:2" ht="15" customHeight="1" x14ac:dyDescent="0.2">
      <c r="B139" s="6"/>
    </row>
    <row r="140" spans="2:2" ht="15" customHeight="1" x14ac:dyDescent="0.2">
      <c r="B140" s="6"/>
    </row>
    <row r="141" spans="2:2" ht="15" customHeight="1" x14ac:dyDescent="0.2">
      <c r="B141" s="6"/>
    </row>
    <row r="142" spans="2:2" ht="15" customHeight="1" x14ac:dyDescent="0.2">
      <c r="B142" s="6"/>
    </row>
    <row r="143" spans="2:2" ht="15" customHeight="1" x14ac:dyDescent="0.2">
      <c r="B143" s="6"/>
    </row>
    <row r="144" spans="2:2" ht="15" customHeight="1" x14ac:dyDescent="0.2">
      <c r="B144" s="6"/>
    </row>
    <row r="145" spans="2:2" ht="15" customHeight="1" x14ac:dyDescent="0.2">
      <c r="B145" s="6"/>
    </row>
    <row r="146" spans="2:2" ht="15" customHeight="1" x14ac:dyDescent="0.2">
      <c r="B146" s="6"/>
    </row>
    <row r="147" spans="2:2" ht="15" customHeight="1" x14ac:dyDescent="0.2">
      <c r="B147" s="6"/>
    </row>
    <row r="148" spans="2:2" ht="15" customHeight="1" x14ac:dyDescent="0.2">
      <c r="B148" s="6"/>
    </row>
    <row r="149" spans="2:2" ht="15" customHeight="1" x14ac:dyDescent="0.2">
      <c r="B149" s="6"/>
    </row>
    <row r="150" spans="2:2" ht="15" customHeight="1" x14ac:dyDescent="0.2">
      <c r="B150" s="6"/>
    </row>
    <row r="151" spans="2:2" ht="15" customHeight="1" x14ac:dyDescent="0.2">
      <c r="B151" s="6"/>
    </row>
    <row r="152" spans="2:2" ht="15" customHeight="1" x14ac:dyDescent="0.2">
      <c r="B152" s="6"/>
    </row>
    <row r="153" spans="2:2" ht="15" customHeight="1" x14ac:dyDescent="0.2">
      <c r="B153" s="6"/>
    </row>
    <row r="154" spans="2:2" ht="15" customHeight="1" x14ac:dyDescent="0.2">
      <c r="B154" s="6"/>
    </row>
    <row r="155" spans="2:2" ht="15" customHeight="1" x14ac:dyDescent="0.2">
      <c r="B155" s="6"/>
    </row>
  </sheetData>
  <mergeCells count="105">
    <mergeCell ref="E99:F99"/>
    <mergeCell ref="F71:G71"/>
    <mergeCell ref="A89:B89"/>
    <mergeCell ref="A90:B91"/>
    <mergeCell ref="E90:F90"/>
    <mergeCell ref="A92:B92"/>
    <mergeCell ref="C91:D91"/>
    <mergeCell ref="A97:B97"/>
    <mergeCell ref="A72:A76"/>
    <mergeCell ref="A77:A82"/>
    <mergeCell ref="B72:B76"/>
    <mergeCell ref="B77:B82"/>
    <mergeCell ref="A83:A86"/>
    <mergeCell ref="B83:B86"/>
    <mergeCell ref="C86:D86"/>
    <mergeCell ref="C94:F94"/>
    <mergeCell ref="C95:F95"/>
    <mergeCell ref="A115:B115"/>
    <mergeCell ref="C115:D115"/>
    <mergeCell ref="A108:B109"/>
    <mergeCell ref="A110:B112"/>
    <mergeCell ref="A113:B113"/>
    <mergeCell ref="E112:F112"/>
    <mergeCell ref="E109:F109"/>
    <mergeCell ref="A102:B103"/>
    <mergeCell ref="A104:B105"/>
    <mergeCell ref="A106:B106"/>
    <mergeCell ref="A107:B107"/>
    <mergeCell ref="D107:E107"/>
    <mergeCell ref="A114:B114"/>
    <mergeCell ref="A101:B101"/>
    <mergeCell ref="A98:B99"/>
    <mergeCell ref="A93:B93"/>
    <mergeCell ref="A94:B95"/>
    <mergeCell ref="A96:B96"/>
    <mergeCell ref="C49:D49"/>
    <mergeCell ref="C51:D51"/>
    <mergeCell ref="D80:E80"/>
    <mergeCell ref="E82:F82"/>
    <mergeCell ref="C72:D72"/>
    <mergeCell ref="C75:D75"/>
    <mergeCell ref="F59:G59"/>
    <mergeCell ref="B50:B52"/>
    <mergeCell ref="B55:B58"/>
    <mergeCell ref="B67:B68"/>
    <mergeCell ref="B65:B66"/>
    <mergeCell ref="B63:B64"/>
    <mergeCell ref="F76:G76"/>
    <mergeCell ref="F79:G79"/>
    <mergeCell ref="F60:G60"/>
    <mergeCell ref="F61:G61"/>
    <mergeCell ref="A100:B100"/>
    <mergeCell ref="F88:G88"/>
    <mergeCell ref="A65:A66"/>
    <mergeCell ref="A1:G1"/>
    <mergeCell ref="A8:B8"/>
    <mergeCell ref="A11:B11"/>
    <mergeCell ref="A10:B10"/>
    <mergeCell ref="A9:B9"/>
    <mergeCell ref="A14:B14"/>
    <mergeCell ref="A15:B15"/>
    <mergeCell ref="C8:D8"/>
    <mergeCell ref="F8:G8"/>
    <mergeCell ref="A12:B13"/>
    <mergeCell ref="C13:D13"/>
    <mergeCell ref="F13:G13"/>
    <mergeCell ref="C12:G12"/>
    <mergeCell ref="C14:G14"/>
    <mergeCell ref="C15:G15"/>
    <mergeCell ref="A3:G5"/>
    <mergeCell ref="F2:G2"/>
    <mergeCell ref="C19:G19"/>
    <mergeCell ref="C20:D20"/>
    <mergeCell ref="C54:F54"/>
    <mergeCell ref="C26:G26"/>
    <mergeCell ref="C27:G27"/>
    <mergeCell ref="C36:E36"/>
    <mergeCell ref="E23:F23"/>
    <mergeCell ref="F24:G24"/>
    <mergeCell ref="C31:D31"/>
    <mergeCell ref="C42:F42"/>
    <mergeCell ref="C43:E43"/>
    <mergeCell ref="A20:A25"/>
    <mergeCell ref="A26:A29"/>
    <mergeCell ref="B20:B24"/>
    <mergeCell ref="B26:B29"/>
    <mergeCell ref="B30:B32"/>
    <mergeCell ref="B33:B36"/>
    <mergeCell ref="B37:B38"/>
    <mergeCell ref="A30:A38"/>
    <mergeCell ref="A41:A45"/>
    <mergeCell ref="B42:B45"/>
    <mergeCell ref="A39:A40"/>
    <mergeCell ref="A63:A64"/>
    <mergeCell ref="A46:A54"/>
    <mergeCell ref="B46:B49"/>
    <mergeCell ref="A60:A62"/>
    <mergeCell ref="E62:F62"/>
    <mergeCell ref="F66:G66"/>
    <mergeCell ref="F68:G68"/>
    <mergeCell ref="B53:B54"/>
    <mergeCell ref="B60:B62"/>
    <mergeCell ref="E64:F64"/>
    <mergeCell ref="A55:A58"/>
    <mergeCell ref="A67:A68"/>
  </mergeCells>
  <phoneticPr fontId="2"/>
  <conditionalFormatting sqref="A20">
    <cfRule type="expression" dxfId="1858" priority="11626">
      <formula>COUNTIF($C20:$G25,"*"&amp;TEXT($M$10,"@")&amp;"*")&gt;=1</formula>
    </cfRule>
    <cfRule type="expression" dxfId="1857" priority="11625">
      <formula>COUNTIF($C20:$G25,"*"&amp;TEXT($I$11,"@")&amp;"*")&gt;=1</formula>
    </cfRule>
    <cfRule type="expression" dxfId="1856" priority="11624">
      <formula>COUNTIF($C20:$G25,"*"&amp;TEXT($J$11,"@")&amp;"*")&gt;=1</formula>
    </cfRule>
    <cfRule type="expression" dxfId="1855" priority="11623">
      <formula>COUNTIF($C20:$G25,"*"&amp;TEXT($K$11,"@")&amp;"*")&gt;=1</formula>
    </cfRule>
    <cfRule type="expression" dxfId="1854" priority="11622">
      <formula>COUNTIF($C20:$G25,"*"&amp;TEXT($L$11,"@")&amp;"*")&gt;=1</formula>
    </cfRule>
    <cfRule type="expression" dxfId="1853" priority="11628">
      <formula>COUNTIF($C20:$G25,"*"&amp;TEXT($K$10,"@")&amp;"*")&gt;=1</formula>
    </cfRule>
    <cfRule type="expression" dxfId="1852" priority="11621">
      <formula>COUNTIF($C20:$G25,"*"&amp;TEXT($M$11,"@")&amp;"*")&gt;=1</formula>
    </cfRule>
    <cfRule type="expression" dxfId="1851" priority="11627">
      <formula>COUNTIF($C20:$G25,"*"&amp;TEXT($L$10,"@")&amp;"*")&gt;=1</formula>
    </cfRule>
    <cfRule type="expression" dxfId="1850" priority="11629">
      <formula>COUNTIF($C20:$G25,"*"&amp;TEXT($J$10,"@")&amp;"*")&gt;=1</formula>
    </cfRule>
    <cfRule type="expression" dxfId="1849" priority="11630">
      <formula>COUNTIF($C20:$G$25,"*"&amp;TEXT($I$10,"@")&amp;"*")&gt;=1</formula>
    </cfRule>
  </conditionalFormatting>
  <conditionalFormatting sqref="A20:A25">
    <cfRule type="expression" dxfId="1848" priority="812">
      <formula>AND(COUNTIF($I$10:$M$11,"*乳*"),COUNTIF($C$20:$G$25,"*乳化剤*")&gt;=1)</formula>
    </cfRule>
  </conditionalFormatting>
  <conditionalFormatting sqref="A26">
    <cfRule type="expression" dxfId="1847" priority="11591">
      <formula>COUNTIF($C26:$G29,"*"&amp;TEXT($M$11,"@")&amp;"*")&gt;=1</formula>
    </cfRule>
    <cfRule type="expression" dxfId="1846" priority="11598">
      <formula>COUNTIF($C26:$G29,"*"&amp;TEXT($K$10,"@")&amp;"*")&gt;=1</formula>
    </cfRule>
    <cfRule type="expression" dxfId="1845" priority="11592">
      <formula>COUNTIF($C26:$G29,"*"&amp;TEXT($L$11,"@")&amp;"*")&gt;=1</formula>
    </cfRule>
    <cfRule type="expression" dxfId="1844" priority="11593">
      <formula>COUNTIF($C26:$G29,"*"&amp;TEXT($K$11,"@")&amp;"*")&gt;=1</formula>
    </cfRule>
    <cfRule type="expression" dxfId="1843" priority="11594">
      <formula>COUNTIF($C26:$G29,"*"&amp;TEXT($J$11,"@")&amp;"*")&gt;=1</formula>
    </cfRule>
    <cfRule type="expression" dxfId="1842" priority="11595">
      <formula>COUNTIF($C26:$G29,"*"&amp;TEXT($I$11,"@")&amp;"*")&gt;=1</formula>
    </cfRule>
    <cfRule type="expression" dxfId="1841" priority="11596">
      <formula>COUNTIF($C26:$G29,"*"&amp;TEXT($M$10,"@")&amp;"*")&gt;=1</formula>
    </cfRule>
    <cfRule type="expression" dxfId="1840" priority="11597">
      <formula>COUNTIF($C26:$G29,"*"&amp;TEXT($L$10,"@")&amp;"*")&gt;=1</formula>
    </cfRule>
    <cfRule type="expression" dxfId="1839" priority="11599">
      <formula>COUNTIF($C26:$G29,"*"&amp;TEXT($J$10,"@")&amp;"*")&gt;=1</formula>
    </cfRule>
    <cfRule type="expression" dxfId="1838" priority="11600">
      <formula>COUNTIF($C$26:$G29,"*"&amp;TEXT($I$10,"@")&amp;"*")&gt;=1</formula>
    </cfRule>
  </conditionalFormatting>
  <conditionalFormatting sqref="A26:A29">
    <cfRule type="expression" dxfId="1837" priority="1">
      <formula>COUNTIF($I$10:$M$10,"さけ")&gt;=1</formula>
    </cfRule>
    <cfRule type="expression" dxfId="1836" priority="811">
      <formula>AND(COUNTIF($I$10:$M$11,"*乳*"),COUNTIF($C$26:$G$29,"*乳化剤*")&gt;=1)</formula>
    </cfRule>
  </conditionalFormatting>
  <conditionalFormatting sqref="A30">
    <cfRule type="expression" dxfId="1835" priority="11606">
      <formula>COUNTIF($C30:$G38,"*"&amp;TEXT($M$10,"@")&amp;"*")&gt;=1</formula>
    </cfRule>
    <cfRule type="expression" dxfId="1834" priority="11607">
      <formula>COUNTIF($C30:$G38,"*"&amp;TEXT($L$10,"@")&amp;"*")&gt;=1</formula>
    </cfRule>
    <cfRule type="expression" dxfId="1833" priority="11608">
      <formula>COUNTIF($C30:$G38,"*"&amp;TEXT($K$10,"@")&amp;"*")&gt;=1</formula>
    </cfRule>
    <cfRule type="expression" dxfId="1832" priority="11609">
      <formula>COUNTIF($C30:$G38,"*"&amp;TEXT($J$10,"@")&amp;"*")&gt;=1</formula>
    </cfRule>
    <cfRule type="expression" dxfId="1831" priority="11610">
      <formula>COUNTIF($C$30:$G38,"*"&amp;TEXT($I$10,"@")&amp;"*")&gt;=1</formula>
    </cfRule>
    <cfRule type="expression" dxfId="1830" priority="11605">
      <formula>COUNTIF($C30:$G38,"*"&amp;TEXT($I$11,"@")&amp;"*")&gt;=1</formula>
    </cfRule>
    <cfRule type="expression" dxfId="1829" priority="11601">
      <formula>COUNTIF($C30:$G38,"*"&amp;TEXT($M$11,"@")&amp;"*")&gt;=1</formula>
    </cfRule>
    <cfRule type="expression" dxfId="1828" priority="11602">
      <formula>COUNTIF($C30:$G38,"*"&amp;TEXT($L$11,"@")&amp;"*")&gt;=1</formula>
    </cfRule>
    <cfRule type="expression" dxfId="1827" priority="11603">
      <formula>COUNTIF($C30:$G38,"*"&amp;TEXT($K$11,"@")&amp;"*")&gt;=1</formula>
    </cfRule>
    <cfRule type="expression" dxfId="1826" priority="11604">
      <formula>COUNTIF($C30:$G38,"*"&amp;TEXT($J$11,"@")&amp;"*")&gt;=1</formula>
    </cfRule>
  </conditionalFormatting>
  <conditionalFormatting sqref="A39">
    <cfRule type="expression" dxfId="1825" priority="13743">
      <formula>COUNTIF($C39:$G40,"*"&amp;TEXT($J$11,"@")&amp;"*")&gt;=1</formula>
    </cfRule>
    <cfRule type="expression" dxfId="1824" priority="13737">
      <formula>COUNTIF($C39:$G40,"*"&amp;TEXT($I$10,"@")&amp;"*")&gt;=1</formula>
    </cfRule>
    <cfRule type="expression" dxfId="1823" priority="13738">
      <formula>COUNTIF($C39:$G40,"*"&amp;TEXT($J$10,"@")&amp;"*")&gt;=1</formula>
    </cfRule>
    <cfRule type="expression" dxfId="1822" priority="13739">
      <formula>COUNTIF($C39:$G40,"*"&amp;TEXT($K$10,"@")&amp;"*")&gt;=1</formula>
    </cfRule>
    <cfRule type="expression" dxfId="1821" priority="13741">
      <formula>COUNTIF($C39:$G40,"*"&amp;TEXT($M$10,"@")&amp;"*")&gt;=1</formula>
    </cfRule>
    <cfRule type="expression" dxfId="1820" priority="13742">
      <formula>COUNTIF($C39:$G40,"*"&amp;TEXT($I$11,"@")&amp;"*")&gt;=1</formula>
    </cfRule>
    <cfRule type="expression" dxfId="1819" priority="13744">
      <formula>COUNTIF($C39:$G40,"*"&amp;TEXT($K$11,"@")&amp;"*")&gt;=1</formula>
    </cfRule>
    <cfRule type="expression" dxfId="1818" priority="13745">
      <formula>COUNTIF($C39:$G40,"*"&amp;TEXT($L$11,"@")&amp;"*")&gt;=1</formula>
    </cfRule>
    <cfRule type="expression" dxfId="1817" priority="13746">
      <formula>COUNTIF($C39:$G40,"*"&amp;TEXT($M$11,"@")&amp;"*")&gt;=1</formula>
    </cfRule>
    <cfRule type="expression" dxfId="1816" priority="13740">
      <formula>COUNTIF($C39:$G40,"*"&amp;TEXT($L$10,"@")&amp;"*")&gt;=1</formula>
    </cfRule>
    <cfRule type="expression" dxfId="1815" priority="13747">
      <formula>$H$90&gt;=1</formula>
    </cfRule>
    <cfRule type="expression" dxfId="1814" priority="13748">
      <formula>$H$94&gt;=1</formula>
    </cfRule>
  </conditionalFormatting>
  <conditionalFormatting sqref="A40">
    <cfRule type="expression" dxfId="1813" priority="13755">
      <formula>COUNTIF($C40:$G40,"*"&amp;TEXT($J$11,"@")&amp;"*")&gt;=1</formula>
    </cfRule>
    <cfRule type="expression" dxfId="1812" priority="13752">
      <formula>COUNTIF($C40:$G40,"*"&amp;TEXT($L$10,"@")&amp;"*")&gt;=1</formula>
    </cfRule>
    <cfRule type="expression" dxfId="1811" priority="13760">
      <formula>$H$94&gt;=1</formula>
    </cfRule>
    <cfRule type="expression" dxfId="1810" priority="13757">
      <formula>COUNTIF($C40:$G40,"*"&amp;TEXT($L$11,"@")&amp;"*")&gt;=1</formula>
    </cfRule>
    <cfRule type="expression" dxfId="1809" priority="13759">
      <formula>$H$90&gt;=1</formula>
    </cfRule>
    <cfRule type="expression" dxfId="1808" priority="13756">
      <formula>COUNTIF($C40:$G40,"*"&amp;TEXT($K$11,"@")&amp;"*")&gt;=1</formula>
    </cfRule>
    <cfRule type="expression" dxfId="1807" priority="13758">
      <formula>COUNTIF($C40:$G40,"*"&amp;TEXT($M$11,"@")&amp;"*")&gt;=1</formula>
    </cfRule>
    <cfRule type="expression" dxfId="1806" priority="13749">
      <formula>COUNTIF($C40:$G40,"*"&amp;TEXT($I$10,"@")&amp;"*")&gt;=1</formula>
    </cfRule>
    <cfRule type="expression" dxfId="1805" priority="13750">
      <formula>COUNTIF($C40:$G40,"*"&amp;TEXT($J$10,"@")&amp;"*")&gt;=1</formula>
    </cfRule>
    <cfRule type="expression" dxfId="1804" priority="13751">
      <formula>COUNTIF($C40:$G40,"*"&amp;TEXT($K$10,"@")&amp;"*")&gt;=1</formula>
    </cfRule>
    <cfRule type="expression" dxfId="1803" priority="13753">
      <formula>COUNTIF($C40:$G40,"*"&amp;TEXT($M$10,"@")&amp;"*")&gt;=1</formula>
    </cfRule>
    <cfRule type="expression" dxfId="1802" priority="13754">
      <formula>COUNTIF($C40:$G40,"*"&amp;TEXT($I$11,"@")&amp;"*")&gt;=1</formula>
    </cfRule>
  </conditionalFormatting>
  <conditionalFormatting sqref="A41">
    <cfRule type="expression" dxfId="1801" priority="13762">
      <formula>COUNTIF($C41:$G45,"*"&amp;TEXT($J$11,"@")&amp;"*")&gt;=1</formula>
    </cfRule>
    <cfRule type="expression" dxfId="1800" priority="13763">
      <formula>COUNTIF($C41:$G45,"*"&amp;TEXT($K$11,"@")&amp;"*")&gt;=1</formula>
    </cfRule>
    <cfRule type="expression" dxfId="1799" priority="13766">
      <formula>COUNTIF($C41:$G45,"*"&amp;TEXT($I$10,"@")&amp;"*")&gt;=1</formula>
    </cfRule>
    <cfRule type="expression" dxfId="1798" priority="13767">
      <formula>COUNTIF($C41:$G45,"*"&amp;TEXT($J$10,"@")&amp;"*")&gt;=1</formula>
    </cfRule>
    <cfRule type="expression" dxfId="1797" priority="13768">
      <formula>COUNTIF($C41:$G45,"*"&amp;TEXT($K$10,"@")&amp;"*")&gt;=1</formula>
    </cfRule>
    <cfRule type="expression" dxfId="1796" priority="13769">
      <formula>COUNTIF($C41:$G45,"*"&amp;TEXT($L$10,"@")&amp;"*")&gt;=1</formula>
    </cfRule>
    <cfRule type="expression" dxfId="1795" priority="13764">
      <formula>COUNTIF($C41:$G45,"*"&amp;TEXT($L$11,"@")&amp;"*")&gt;=1</formula>
    </cfRule>
    <cfRule type="expression" dxfId="1794" priority="13770">
      <formula>COUNTIF($C41:$G45,"*"&amp;TEXT($M$10,"@")&amp;"*")&gt;=1</formula>
    </cfRule>
    <cfRule type="expression" dxfId="1793" priority="13771">
      <formula>$H$90&gt;=1</formula>
    </cfRule>
    <cfRule type="expression" dxfId="1792" priority="13765">
      <formula>COUNTIF($C41:$G45,"*"&amp;TEXT($M$11,"@")&amp;"*")&gt;=1</formula>
    </cfRule>
    <cfRule type="expression" dxfId="1791" priority="13761">
      <formula>COUNTIF($C41:$G45,"*"&amp;TEXT($I$11,"@")&amp;"*")&gt;=1</formula>
    </cfRule>
  </conditionalFormatting>
  <conditionalFormatting sqref="A42:A45">
    <cfRule type="expression" dxfId="1790" priority="13777">
      <formula>COUNTIF($C42:$G45,"*"&amp;TEXT($I$10,"@")&amp;"*")&gt;=1</formula>
    </cfRule>
    <cfRule type="expression" dxfId="1789" priority="13779">
      <formula>COUNTIF($C42:$G45,"*"&amp;TEXT($K$10,"@")&amp;"*")&gt;=1</formula>
    </cfRule>
    <cfRule type="expression" dxfId="1788" priority="13780">
      <formula>COUNTIF($C42:$G45,"*"&amp;TEXT($L$10,"@")&amp;"*")&gt;=1</formula>
    </cfRule>
    <cfRule type="expression" dxfId="1787" priority="13781">
      <formula>COUNTIF($C42:$G45,"*"&amp;TEXT($M$10,"@")&amp;"*")&gt;=1</formula>
    </cfRule>
    <cfRule type="expression" dxfId="1786" priority="13772">
      <formula>COUNTIF($C42:$G45,"*"&amp;TEXT($I$11,"@")&amp;"*")&gt;=1</formula>
    </cfRule>
    <cfRule type="expression" dxfId="1785" priority="13782">
      <formula>$H$90&gt;=1</formula>
    </cfRule>
    <cfRule type="expression" dxfId="1784" priority="13773">
      <formula>COUNTIF($C42:$G45,"*"&amp;TEXT($J$11,"@")&amp;"*")&gt;=1</formula>
    </cfRule>
    <cfRule type="expression" dxfId="1783" priority="13778">
      <formula>COUNTIF($C42:$G45,"*"&amp;TEXT($J$10,"@")&amp;"*")&gt;=1</formula>
    </cfRule>
    <cfRule type="expression" dxfId="1782" priority="13774">
      <formula>COUNTIF($C42:$G45,"*"&amp;TEXT($K$11,"@")&amp;"*")&gt;=1</formula>
    </cfRule>
    <cfRule type="expression" dxfId="1781" priority="13775">
      <formula>COUNTIF($C42:$G45,"*"&amp;TEXT($L$11,"@")&amp;"*")&gt;=1</formula>
    </cfRule>
    <cfRule type="expression" dxfId="1780" priority="13776">
      <formula>COUNTIF($C42:$G45,"*"&amp;TEXT($M$11,"@")&amp;"*")&gt;=1</formula>
    </cfRule>
  </conditionalFormatting>
  <conditionalFormatting sqref="A46">
    <cfRule type="expression" dxfId="1779" priority="13493">
      <formula>COUNTIF($C46:$G54,"*"&amp;TEXT($L$11,"@")&amp;"*")&gt;=1</formula>
    </cfRule>
    <cfRule type="expression" dxfId="1778" priority="13501">
      <formula>COUNTIF($C$46:$G54,"*"&amp;TEXT($I$10,"@")&amp;"*")&gt;=1</formula>
    </cfRule>
    <cfRule type="expression" dxfId="1777" priority="13499">
      <formula>COUNTIF($C46:$G54,"*"&amp;TEXT($K$10,"@")&amp;"*")&gt;=1</formula>
    </cfRule>
    <cfRule type="expression" dxfId="1776" priority="13500">
      <formula>COUNTIF($C46:$G54,"*"&amp;TEXT($J$10,"@")&amp;"*")&gt;=1</formula>
    </cfRule>
    <cfRule type="expression" dxfId="1775" priority="13492">
      <formula>COUNTIF($C46:$G54,"*"&amp;TEXT($M$11,"@")&amp;"*")&gt;=1</formula>
    </cfRule>
    <cfRule type="expression" dxfId="1774" priority="13494">
      <formula>COUNTIF($C46:$G54,"*"&amp;TEXT($K$11,"@")&amp;"*")&gt;=1</formula>
    </cfRule>
    <cfRule type="expression" dxfId="1773" priority="13495">
      <formula>COUNTIF($C46:$G54,"*"&amp;TEXT($J$11,"@")&amp;"*")&gt;=1</formula>
    </cfRule>
    <cfRule type="expression" dxfId="1772" priority="13496">
      <formula>COUNTIF($C46:$G54,"*"&amp;TEXT($I$11,"@")&amp;"*")&gt;=1</formula>
    </cfRule>
    <cfRule type="expression" dxfId="1771" priority="13497">
      <formula>COUNTIF($C46:$G54,"*"&amp;TEXT($M$10,"@")&amp;"*")&gt;=1</formula>
    </cfRule>
    <cfRule type="expression" dxfId="1770" priority="13498">
      <formula>COUNTIF($C46:$G54,"*"&amp;TEXT($L$10,"@")&amp;"*")&gt;=1</formula>
    </cfRule>
  </conditionalFormatting>
  <conditionalFormatting sqref="A55">
    <cfRule type="expression" dxfId="1769" priority="13508">
      <formula>COUNTIF($C55:$G58,"*"&amp;TEXT($L$10,"@")&amp;"*")&gt;=1</formula>
    </cfRule>
    <cfRule type="expression" dxfId="1768" priority="13502">
      <formula>COUNTIF($C55:$G58,"*"&amp;TEXT($M$11,"@")&amp;"*")&gt;=1</formula>
    </cfRule>
    <cfRule type="expression" dxfId="1767" priority="13509">
      <formula>COUNTIF($C55:$G58,"*"&amp;TEXT($K$10,"@")&amp;"*")&gt;=1</formula>
    </cfRule>
    <cfRule type="expression" dxfId="1766" priority="13510">
      <formula>COUNTIF($C55:$G58,"*"&amp;TEXT($J$10,"@")&amp;"*")&gt;=1</formula>
    </cfRule>
    <cfRule type="expression" dxfId="1765" priority="13511">
      <formula>COUNTIF($C$55:$G58,"*"&amp;TEXT($I$10,"@")&amp;"*")&gt;=1</formula>
    </cfRule>
    <cfRule type="expression" dxfId="1764" priority="13507">
      <formula>COUNTIF($C55:$G58,"*"&amp;TEXT($M$10,"@")&amp;"*")&gt;=1</formula>
    </cfRule>
    <cfRule type="expression" dxfId="1763" priority="13506">
      <formula>COUNTIF($C55:$G58,"*"&amp;TEXT($I$11,"@")&amp;"*")&gt;=1</formula>
    </cfRule>
    <cfRule type="expression" dxfId="1762" priority="13505">
      <formula>COUNTIF($C55:$G58,"*"&amp;TEXT($J$11,"@")&amp;"*")&gt;=1</formula>
    </cfRule>
    <cfRule type="expression" dxfId="1761" priority="13504">
      <formula>COUNTIF($C55:$G58,"*"&amp;TEXT($K$11,"@")&amp;"*")&gt;=1</formula>
    </cfRule>
    <cfRule type="expression" dxfId="1760" priority="13503">
      <formula>COUNTIF($C55:$G58,"*"&amp;TEXT($L$11,"@")&amp;"*")&gt;=1</formula>
    </cfRule>
  </conditionalFormatting>
  <conditionalFormatting sqref="A55:A58">
    <cfRule type="expression" dxfId="1759" priority="319">
      <formula>AND(COUNTIF($I$10:$M$11,"*乳*"),COUNTIF($C$55:$G$58,"*乳化剤*")&gt;=2)</formula>
    </cfRule>
  </conditionalFormatting>
  <conditionalFormatting sqref="A60">
    <cfRule type="expression" dxfId="1758" priority="13789">
      <formula>COUNTIF($C60:$G62,"*"&amp;TEXT($L$10,"@")&amp;"*")&gt;=1</formula>
    </cfRule>
    <cfRule type="expression" dxfId="1757" priority="13788">
      <formula>COUNTIF($C60:$G62,"*"&amp;TEXT($M$10,"@")&amp;"*")&gt;=1</formula>
    </cfRule>
    <cfRule type="expression" dxfId="1756" priority="13787">
      <formula>COUNTIF($C60:$G62,"*"&amp;TEXT($I$11,"@")&amp;"*")&gt;=1</formula>
    </cfRule>
    <cfRule type="expression" dxfId="1755" priority="13790">
      <formula>COUNTIF($C60:$G62,"*"&amp;TEXT($K$10,"@")&amp;"*")&gt;=1</formula>
    </cfRule>
    <cfRule type="expression" dxfId="1754" priority="13786">
      <formula>COUNTIF($C60:$G62,"*"&amp;TEXT($J$11,"@")&amp;"*")&gt;=1</formula>
    </cfRule>
    <cfRule type="expression" dxfId="1753" priority="13785">
      <formula>COUNTIF($C60:$G62,"*"&amp;TEXT($K$11,"@")&amp;"*")&gt;=1</formula>
    </cfRule>
    <cfRule type="expression" dxfId="1752" priority="13784">
      <formula>COUNTIF($C60:$G62,"*"&amp;TEXT($L$11,"@")&amp;"*")&gt;=1</formula>
    </cfRule>
    <cfRule type="expression" dxfId="1751" priority="13791">
      <formula>COUNTIF($C60:$G62,"*"&amp;TEXT($J$10,"@")&amp;"*")&gt;=1</formula>
    </cfRule>
    <cfRule type="expression" dxfId="1750" priority="13792">
      <formula>COUNTIF($C$60:$G62,"*"&amp;TEXT($I$10,"@")&amp;"*")&gt;=1</formula>
    </cfRule>
    <cfRule type="expression" dxfId="1749" priority="13783">
      <formula>COUNTIF($C60:$G62,"*"&amp;TEXT($M$11,"@")&amp;"*")&gt;=1</formula>
    </cfRule>
  </conditionalFormatting>
  <conditionalFormatting sqref="A63">
    <cfRule type="expression" dxfId="1748" priority="13797">
      <formula>COUNTIF($C63:$G64,"*"&amp;TEXT($I$11,"@")&amp;"*")&gt;=1</formula>
    </cfRule>
    <cfRule type="expression" dxfId="1747" priority="13798">
      <formula>COUNTIF($C63:$G64,"*"&amp;TEXT($M$10,"@")&amp;"*")&gt;=1</formula>
    </cfRule>
    <cfRule type="expression" dxfId="1746" priority="13799">
      <formula>COUNTIF($C63:$G64,"*"&amp;TEXT($L$10,"@")&amp;"*")&gt;=1</formula>
    </cfRule>
    <cfRule type="expression" dxfId="1745" priority="13800">
      <formula>COUNTIF($C63:$G64,"*"&amp;TEXT($K$10,"@")&amp;"*")&gt;=1</formula>
    </cfRule>
    <cfRule type="expression" dxfId="1744" priority="13801">
      <formula>COUNTIF($C63:$G64,"*"&amp;TEXT($J$10,"@")&amp;"*")&gt;=1</formula>
    </cfRule>
    <cfRule type="expression" dxfId="1743" priority="13802">
      <formula>COUNTIF($C$63:$G64,"*"&amp;TEXT($I$10,"@")&amp;"*")&gt;=1</formula>
    </cfRule>
    <cfRule type="expression" dxfId="1742" priority="13795">
      <formula>COUNTIF($C63:$G64,"*"&amp;TEXT($K$11,"@")&amp;"*")&gt;=1</formula>
    </cfRule>
    <cfRule type="expression" dxfId="1741" priority="13796">
      <formula>COUNTIF($C63:$G64,"*"&amp;TEXT($J$11,"@")&amp;"*")&gt;=1</formula>
    </cfRule>
    <cfRule type="expression" dxfId="1740" priority="13794">
      <formula>COUNTIF($C63:$G64,"*"&amp;TEXT($L$11,"@")&amp;"*")&gt;=1</formula>
    </cfRule>
    <cfRule type="expression" dxfId="1739" priority="13793">
      <formula>COUNTIF($C63:$G64,"*"&amp;TEXT($M$11,"@")&amp;"*")&gt;=1</formula>
    </cfRule>
  </conditionalFormatting>
  <conditionalFormatting sqref="A65">
    <cfRule type="expression" dxfId="1738" priority="13803">
      <formula>COUNTIF($C65:$G66,"*"&amp;TEXT($M$11,"@")&amp;"*")&gt;=1</formula>
    </cfRule>
    <cfRule type="expression" dxfId="1737" priority="13810">
      <formula>COUNTIF($C65:$G66,"*"&amp;TEXT($K$10,"@")&amp;"*")&gt;=1</formula>
    </cfRule>
    <cfRule type="expression" dxfId="1736" priority="13804">
      <formula>COUNTIF($C65:$G66,"*"&amp;TEXT($L$11,"@")&amp;"*")&gt;=1</formula>
    </cfRule>
    <cfRule type="expression" dxfId="1735" priority="13812">
      <formula>COUNTIF($C$65:$G66,"*"&amp;TEXT($I$10,"@")&amp;"*")&gt;=1</formula>
    </cfRule>
    <cfRule type="expression" dxfId="1734" priority="13811">
      <formula>COUNTIF($C65:$G66,"*"&amp;TEXT($J$10,"@")&amp;"*")&gt;=1</formula>
    </cfRule>
    <cfRule type="expression" dxfId="1733" priority="13809">
      <formula>COUNTIF($C65:$G66,"*"&amp;TEXT($L$10,"@")&amp;"*")&gt;=1</formula>
    </cfRule>
    <cfRule type="expression" dxfId="1732" priority="13808">
      <formula>COUNTIF($C65:$G66,"*"&amp;TEXT($M$10,"@")&amp;"*")&gt;=1</formula>
    </cfRule>
    <cfRule type="expression" dxfId="1731" priority="13807">
      <formula>COUNTIF($C65:$G66,"*"&amp;TEXT($I$11,"@")&amp;"*")&gt;=1</formula>
    </cfRule>
    <cfRule type="expression" dxfId="1730" priority="13806">
      <formula>COUNTIF($C65:$G66,"*"&amp;TEXT($J$11,"@")&amp;"*")&gt;=1</formula>
    </cfRule>
    <cfRule type="expression" dxfId="1729" priority="13805">
      <formula>COUNTIF($C65:$G66,"*"&amp;TEXT($K$11,"@")&amp;"*")&gt;=1</formula>
    </cfRule>
  </conditionalFormatting>
  <conditionalFormatting sqref="A67">
    <cfRule type="expression" dxfId="1728" priority="13813">
      <formula>COUNTIF($C67:$G68,"*"&amp;TEXT($M$11,"@")&amp;"*")&gt;=1</formula>
    </cfRule>
    <cfRule type="expression" dxfId="1727" priority="13821">
      <formula>COUNTIF($C67:$G68,"*"&amp;TEXT($J$10,"@")&amp;"*")&gt;=1</formula>
    </cfRule>
    <cfRule type="expression" dxfId="1726" priority="13820">
      <formula>COUNTIF($C67:$G68,"*"&amp;TEXT($K$10,"@")&amp;"*")&gt;=1</formula>
    </cfRule>
    <cfRule type="expression" dxfId="1725" priority="13819">
      <formula>COUNTIF($C67:$G68,"*"&amp;TEXT($L$10,"@")&amp;"*")&gt;=1</formula>
    </cfRule>
    <cfRule type="expression" dxfId="1724" priority="13815">
      <formula>COUNTIF($C67:$G68,"*"&amp;TEXT($K$11,"@")&amp;"*")&gt;=1</formula>
    </cfRule>
    <cfRule type="expression" dxfId="1723" priority="13822">
      <formula>COUNTIF($C$67:$G68,"*"&amp;TEXT($I$10,"@")&amp;"*")&gt;=1</formula>
    </cfRule>
    <cfRule type="expression" dxfId="1722" priority="13816">
      <formula>COUNTIF($C67:$G68,"*"&amp;TEXT($J$11,"@")&amp;"*")&gt;=1</formula>
    </cfRule>
    <cfRule type="expression" dxfId="1721" priority="13817">
      <formula>COUNTIF($C67:$G68,"*"&amp;TEXT($I$11,"@")&amp;"*")&gt;=1</formula>
    </cfRule>
    <cfRule type="expression" dxfId="1720" priority="13818">
      <formula>COUNTIF($C67:$G68,"*"&amp;TEXT($M$10,"@")&amp;"*")&gt;=1</formula>
    </cfRule>
    <cfRule type="expression" dxfId="1719" priority="13814">
      <formula>COUNTIF($C67:$G68,"*"&amp;TEXT($L$11,"@")&amp;"*")&gt;=1</formula>
    </cfRule>
  </conditionalFormatting>
  <conditionalFormatting sqref="A67:A68">
    <cfRule type="expression" dxfId="1718" priority="261">
      <formula>COUNTIF($I$10:$M$11,"さけ")&gt;=1</formula>
    </cfRule>
  </conditionalFormatting>
  <conditionalFormatting sqref="A72">
    <cfRule type="expression" dxfId="1717" priority="13828">
      <formula>COUNTIF($C72:$G76,"*"&amp;TEXT($M$10,"@")&amp;"*")&gt;=1</formula>
    </cfRule>
    <cfRule type="expression" dxfId="1716" priority="13823">
      <formula>COUNTIF($C72:$G76,"*"&amp;TEXT($M$11,"@")&amp;"*")&gt;=1</formula>
    </cfRule>
    <cfRule type="expression" dxfId="1715" priority="13827">
      <formula>COUNTIF($C72:$G76,"*"&amp;TEXT($I$11,"@")&amp;"*")&gt;=1</formula>
    </cfRule>
    <cfRule type="expression" dxfId="1714" priority="13829">
      <formula>COUNTIF($C72:$G76,"*"&amp;TEXT($L$10,"@")&amp;"*")&gt;=1</formula>
    </cfRule>
    <cfRule type="expression" dxfId="1713" priority="13824">
      <formula>COUNTIF($C72:$G76,"*"&amp;TEXT($L$11,"@")&amp;"*")&gt;=1</formula>
    </cfRule>
    <cfRule type="expression" dxfId="1712" priority="13825">
      <formula>COUNTIF($C72:$G76,"*"&amp;TEXT($K$11,"@")&amp;"*")&gt;=1</formula>
    </cfRule>
    <cfRule type="expression" dxfId="1711" priority="13830">
      <formula>COUNTIF($C72:$G76,"*"&amp;TEXT($K$10,"@")&amp;"*")&gt;=1</formula>
    </cfRule>
    <cfRule type="expression" dxfId="1710" priority="13826">
      <formula>COUNTIF($C72:$G76,"*"&amp;TEXT($J$11,"@")&amp;"*")&gt;=1</formula>
    </cfRule>
    <cfRule type="expression" dxfId="1709" priority="13831">
      <formula>COUNTIF($C72:$G76,"*"&amp;TEXT($J$10,"@")&amp;"*")&gt;=1</formula>
    </cfRule>
    <cfRule type="expression" dxfId="1708" priority="13832">
      <formula>COUNTIF($C$72:$G76,"*"&amp;TEXT($I$10,"@")&amp;"*")&gt;=1</formula>
    </cfRule>
  </conditionalFormatting>
  <conditionalFormatting sqref="A77">
    <cfRule type="expression" dxfId="1707" priority="13838">
      <formula>COUNTIF($C77:$G82,"*"&amp;TEXT($M$10,"@")&amp;"*")&gt;=1</formula>
    </cfRule>
    <cfRule type="expression" dxfId="1706" priority="13841">
      <formula>COUNTIF($C77:$G82,"*"&amp;TEXT($J$10,"@")&amp;"*")&gt;=1</formula>
    </cfRule>
    <cfRule type="expression" dxfId="1705" priority="13833">
      <formula>COUNTIF($C77:$G82,"*"&amp;TEXT($M$11,"@")&amp;"*")&gt;=1</formula>
    </cfRule>
    <cfRule type="expression" dxfId="1704" priority="13840">
      <formula>COUNTIF($C77:$G82,"*"&amp;TEXT($K$10,"@")&amp;"*")&gt;=1</formula>
    </cfRule>
    <cfRule type="expression" dxfId="1703" priority="13837">
      <formula>COUNTIF($C77:$G82,"*"&amp;TEXT($I$11,"@")&amp;"*")&gt;=1</formula>
    </cfRule>
    <cfRule type="expression" dxfId="1702" priority="13839">
      <formula>COUNTIF($C77:$G82,"*"&amp;TEXT($L$10,"@")&amp;"*")&gt;=1</formula>
    </cfRule>
    <cfRule type="expression" dxfId="1701" priority="13834">
      <formula>COUNTIF($C77:$G82,"*"&amp;TEXT($L$11,"@")&amp;"*")&gt;=1</formula>
    </cfRule>
    <cfRule type="expression" dxfId="1700" priority="13835">
      <formula>COUNTIF($C77:$G82,"*"&amp;TEXT($K$11,"@")&amp;"*")&gt;=1</formula>
    </cfRule>
    <cfRule type="expression" dxfId="1699" priority="13836">
      <formula>COUNTIF($C77:$G82,"*"&amp;TEXT($J$11,"@")&amp;"*")&gt;=1</formula>
    </cfRule>
    <cfRule type="expression" dxfId="1698" priority="13842">
      <formula>COUNTIF($C$77:$G82,"*"&amp;TEXT($I$10,"@")&amp;"*")&gt;=1</formula>
    </cfRule>
  </conditionalFormatting>
  <conditionalFormatting sqref="A83">
    <cfRule type="expression" dxfId="1697" priority="13847">
      <formula>COUNTIF($C83:$G86,"*"&amp;TEXT($I$11,"@")&amp;"*")&gt;=1</formula>
    </cfRule>
    <cfRule type="expression" dxfId="1696" priority="13848">
      <formula>COUNTIF($C83:$G86,"*"&amp;TEXT($M$10,"@")&amp;"*")&gt;=1</formula>
    </cfRule>
    <cfRule type="expression" dxfId="1695" priority="13849">
      <formula>COUNTIF($C83:$G86,"*"&amp;TEXT($L$10,"@")&amp;"*")&gt;=1</formula>
    </cfRule>
    <cfRule type="expression" dxfId="1694" priority="13846">
      <formula>COUNTIF($C83:$G86,"*"&amp;TEXT($J$11,"@")&amp;"*")&gt;=1</formula>
    </cfRule>
    <cfRule type="expression" dxfId="1693" priority="13851">
      <formula>COUNTIF($C83:$G86,"*"&amp;TEXT($J$10,"@")&amp;"*")&gt;=1</formula>
    </cfRule>
    <cfRule type="expression" dxfId="1692" priority="13844">
      <formula>COUNTIF($C83:$G86,"*"&amp;TEXT($L$11,"@")&amp;"*")&gt;=1</formula>
    </cfRule>
    <cfRule type="expression" dxfId="1691" priority="13845">
      <formula>COUNTIF($C83:$G86,"*"&amp;TEXT($K$11,"@")&amp;"*")&gt;=1</formula>
    </cfRule>
    <cfRule type="expression" dxfId="1690" priority="13852">
      <formula>COUNTIF($C$83:$G86,"*"&amp;TEXT($I$10,"@")&amp;"*")&gt;=1</formula>
    </cfRule>
    <cfRule type="expression" dxfId="1689" priority="13843">
      <formula>COUNTIF($C83:$G86,"*"&amp;TEXT($M$11,"@")&amp;"*")&gt;=1</formula>
    </cfRule>
    <cfRule type="expression" dxfId="1688" priority="13850">
      <formula>COUNTIF($C83:$G86,"*"&amp;TEXT($K$10,"@")&amp;"*")&gt;=1</formula>
    </cfRule>
  </conditionalFormatting>
  <conditionalFormatting sqref="A89 A92:A93 A96:A97 A100:A101 A106:A107 A113:A115">
    <cfRule type="expression" dxfId="1687" priority="3602">
      <formula>COUNTIF($C89:$G89,"*"&amp;TEXT($I$11,"@")&amp;"*")&gt;=1</formula>
    </cfRule>
    <cfRule type="expression" dxfId="1686" priority="3598">
      <formula>COUNTIF($C89:$G89,"*"&amp;TEXT($M$11,"@")&amp;"*")&gt;=1</formula>
    </cfRule>
    <cfRule type="expression" dxfId="1685" priority="3599">
      <formula>COUNTIF($C89:$G89,"*"&amp;TEXT($L$11,"@")&amp;"*")&gt;=1</formula>
    </cfRule>
    <cfRule type="expression" dxfId="1684" priority="3600">
      <formula>COUNTIF($C89:$G89,"*"&amp;TEXT($K$11,"@")&amp;"*")&gt;=1</formula>
    </cfRule>
    <cfRule type="expression" dxfId="1683" priority="3601">
      <formula>COUNTIF($C89:$G89,"*"&amp;TEXT($J$11,"@")&amp;"*")&gt;=1</formula>
    </cfRule>
  </conditionalFormatting>
  <conditionalFormatting sqref="A89:B89 A92:B93 A96:B97 A100:B101 A106:B107 A113:B115">
    <cfRule type="expression" dxfId="1682" priority="746">
      <formula>COUNTIF($C89:$G89,"*"&amp;TEXT($J$10,"@")&amp;"*")&gt;=1</formula>
    </cfRule>
    <cfRule type="expression" dxfId="1681" priority="747">
      <formula>COUNTIF($C89:$G89,"*"&amp;TEXT($K$10,"@")&amp;"*")&gt;=1</formula>
    </cfRule>
    <cfRule type="expression" dxfId="1680" priority="748">
      <formula>COUNTIF($C89:$G89,"*"&amp;TEXT($L$10,"@")&amp;"*")&gt;=1</formula>
    </cfRule>
    <cfRule type="expression" dxfId="1679" priority="749">
      <formula>COUNTIF($C89:$G89,"*"&amp;TEXT($M$10,"@")&amp;"*")&gt;=1</formula>
    </cfRule>
    <cfRule type="expression" dxfId="1678" priority="745">
      <formula>COUNTIF($C89:$G89,"*"&amp;TEXT($I$10,"@")&amp;"*")&gt;=1</formula>
    </cfRule>
  </conditionalFormatting>
  <conditionalFormatting sqref="A90:B91 A94:B95 A102:B105 A108:B109">
    <cfRule type="expression" dxfId="1677" priority="433">
      <formula>COUNTIF($C90:$G91,"*"&amp;TEXT($J$11,"@")&amp;"*")&gt;=1</formula>
    </cfRule>
    <cfRule type="expression" dxfId="1676" priority="439">
      <formula>COUNTIF($C90:$G91,"*"&amp;TEXT($I$10,"@")&amp;"*")&gt;=1</formula>
    </cfRule>
    <cfRule type="expression" dxfId="1675" priority="438">
      <formula>COUNTIF($C90:$G91,"*"&amp;TEXT($J$10,"@")&amp;"*")&gt;=1</formula>
    </cfRule>
    <cfRule type="expression" dxfId="1674" priority="437">
      <formula>COUNTIF($C90:$G91,"*"&amp;TEXT($K$10,"@")&amp;"*")&gt;=1</formula>
    </cfRule>
    <cfRule type="expression" dxfId="1673" priority="436">
      <formula>COUNTIF($C90:$G91,"*"&amp;TEXT($L$10,"@")&amp;"*")&gt;=1</formula>
    </cfRule>
    <cfRule type="expression" dxfId="1672" priority="435">
      <formula>COUNTIF($C90:$G91,"*"&amp;TEXT($M$10,"@")&amp;"*")&gt;=1</formula>
    </cfRule>
    <cfRule type="expression" dxfId="1671" priority="434">
      <formula>COUNTIF($C90:$G91,"*"&amp;TEXT($I$11,"@")&amp;"*")&gt;=1</formula>
    </cfRule>
    <cfRule type="expression" dxfId="1670" priority="432">
      <formula>COUNTIF($C90:$G91,"*"&amp;TEXT($K$11,"@")&amp;"*")&gt;=1</formula>
    </cfRule>
    <cfRule type="expression" dxfId="1669" priority="431">
      <formula>COUNTIF($C90:$G91,"*"&amp;TEXT($L$11,"@")&amp;"*")&gt;=1</formula>
    </cfRule>
    <cfRule type="expression" dxfId="1668" priority="430">
      <formula>COUNTIF($C90:$G91,"*"&amp;TEXT($M$11,"@")&amp;"*")&gt;=1</formula>
    </cfRule>
  </conditionalFormatting>
  <conditionalFormatting sqref="A98:B99">
    <cfRule type="expression" dxfId="1667" priority="424">
      <formula>COUNTIF($C100:$G100,"*"&amp;TEXT($I$11,"@")&amp;"*")&gt;=1</formula>
    </cfRule>
    <cfRule type="expression" dxfId="1666" priority="423">
      <formula>COUNTIF($C100:$G100,"*"&amp;TEXT($J$11,"@")&amp;"*")&gt;=1</formula>
    </cfRule>
    <cfRule type="expression" dxfId="1665" priority="422">
      <formula>COUNTIF($C100:$G100,"*"&amp;TEXT($K$11,"@")&amp;"*")&gt;=1</formula>
    </cfRule>
    <cfRule type="expression" dxfId="1664" priority="420">
      <formula>COUNTIF($C100:$G100,"*"&amp;TEXT($M$11,"@")&amp;"*")&gt;=1</formula>
    </cfRule>
    <cfRule type="expression" dxfId="1663" priority="421">
      <formula>COUNTIF($C100:$G100,"*"&amp;TEXT($L$11,"@")&amp;"*")&gt;=1</formula>
    </cfRule>
    <cfRule type="expression" dxfId="1662" priority="429">
      <formula>COUNTIF($C98:$G99,"*"&amp;TEXT($I$10,"@")&amp;"*")&gt;=1</formula>
    </cfRule>
    <cfRule type="expression" dxfId="1661" priority="428">
      <formula>COUNTIF($C100:$G100,"*"&amp;TEXT($J$10,"@")&amp;"*")&gt;=1</formula>
    </cfRule>
    <cfRule type="expression" dxfId="1660" priority="427">
      <formula>COUNTIF($C100:$G100,"*"&amp;TEXT($K$10,"@")&amp;"*")&gt;=1</formula>
    </cfRule>
    <cfRule type="expression" dxfId="1659" priority="426">
      <formula>COUNTIF($C100:$G100,"*"&amp;TEXT($L$10,"@")&amp;"*")&gt;=1</formula>
    </cfRule>
    <cfRule type="expression" dxfId="1658" priority="425">
      <formula>COUNTIF($C100:$G100,"*"&amp;TEXT($M$10,"@")&amp;"*")&gt;=1</formula>
    </cfRule>
  </conditionalFormatting>
  <conditionalFormatting sqref="A110:B110">
    <cfRule type="expression" dxfId="1657" priority="1578">
      <formula>COUNTIF($C110:$G112,"*"&amp;TEXT($N$10,"@")&amp;"*")&gt;=1</formula>
    </cfRule>
    <cfRule type="expression" dxfId="1656" priority="1581">
      <formula>COUNTIF($C110:$G112,"*"&amp;TEXT($I$10,"@")&amp;"*")&gt;=1</formula>
    </cfRule>
    <cfRule type="expression" dxfId="1655" priority="1579">
      <formula>COUNTIF($C110:$G112,"*"&amp;TEXT($K$10,"@")&amp;"*")&gt;=1</formula>
    </cfRule>
    <cfRule type="expression" dxfId="1654" priority="256">
      <formula>COUNTIF($C110:$G112,"*"&amp;TEXT($M$10,"@")&amp;"*")&gt;=1</formula>
    </cfRule>
    <cfRule type="expression" dxfId="1653" priority="1580">
      <formula>COUNTIF($C110:$G112,"*"&amp;TEXT($J$10,"@")&amp;"*")&gt;=1</formula>
    </cfRule>
  </conditionalFormatting>
  <conditionalFormatting sqref="A110:B112">
    <cfRule type="expression" dxfId="1652" priority="2">
      <formula>OR(COUNTIF($I$10:$M$10,"小麦")&gt;=1,COUNTIF($I$10:$M$10,"大豆")&gt;=1)</formula>
    </cfRule>
    <cfRule type="expression" dxfId="1651" priority="1582">
      <formula>AND(COUNTIF($I$10:$M$11,"*鶏*")&gt;=1,COUNTIF($C$110:$G$112,"チキンエキス")&gt;=1)</formula>
    </cfRule>
  </conditionalFormatting>
  <conditionalFormatting sqref="C20:C24 E41:F41">
    <cfRule type="expression" dxfId="1650" priority="1451">
      <formula>COUNTIF(C20,"*"&amp;TEXT($L$10,"@")&amp;"*")=1</formula>
    </cfRule>
    <cfRule type="expression" dxfId="1649" priority="1448">
      <formula>COUNTIF(C20,"*"&amp;TEXT($J$11,"@")&amp;"*")=1</formula>
    </cfRule>
    <cfRule type="expression" dxfId="1648" priority="1446">
      <formula>COUNTIF(C20,"*"&amp;TEXT($L$11,"@")&amp;"*")=1</formula>
    </cfRule>
    <cfRule type="expression" dxfId="1647" priority="1445">
      <formula>COUNTIF(C20,"*"&amp;TEXT($M$11,"@")&amp;"*")=1</formula>
    </cfRule>
    <cfRule type="expression" dxfId="1646" priority="1450">
      <formula>COUNTIF(C20,"*"&amp;TEXT($M$10,"@")&amp;"*")=1</formula>
    </cfRule>
    <cfRule type="expression" dxfId="1645" priority="1449">
      <formula>COUNTIF(C20,"*"&amp;TEXT($I$11,"@")&amp;"*")=1</formula>
    </cfRule>
    <cfRule type="expression" dxfId="1644" priority="1447">
      <formula>COUNTIF(C20,"*"&amp;TEXT($K$11,"@")&amp;"*")=1</formula>
    </cfRule>
    <cfRule type="expression" dxfId="1643" priority="1452">
      <formula>COUNTIF(C20,"*"&amp;TEXT($K$10,"@")&amp;"*")=1</formula>
    </cfRule>
    <cfRule type="expression" dxfId="1642" priority="1453">
      <formula>COUNTIF(C20,"*"&amp;TEXT($J$10,"@")&amp;"*")=1</formula>
    </cfRule>
    <cfRule type="expression" dxfId="1641" priority="1454">
      <formula>COUNTIF(C20,"*"&amp;TEXT($I$10,"@")&amp;"*")=1</formula>
    </cfRule>
  </conditionalFormatting>
  <conditionalFormatting sqref="C25:C28">
    <cfRule type="expression" dxfId="1640" priority="10660">
      <formula>COUNTIF(C25,"*"&amp;TEXT($K$11,"@")&amp;"*")=1</formula>
    </cfRule>
    <cfRule type="expression" dxfId="1639" priority="10661">
      <formula>COUNTIF(C25,"*"&amp;TEXT($J$11,"@")&amp;"*")=1</formula>
    </cfRule>
    <cfRule type="expression" dxfId="1638" priority="10665">
      <formula>COUNTIF(C25,"*"&amp;TEXT($K$10,"@")&amp;"*")=1</formula>
    </cfRule>
    <cfRule type="expression" dxfId="1637" priority="10664">
      <formula>COUNTIF(C25,"*"&amp;TEXT($L$10,"@")&amp;"*")=1</formula>
    </cfRule>
    <cfRule type="expression" dxfId="1636" priority="10663">
      <formula>COUNTIF(C25,"*"&amp;TEXT($M$10,"@")&amp;"*")=1</formula>
    </cfRule>
    <cfRule type="expression" dxfId="1635" priority="10662">
      <formula>COUNTIF(C25,"*"&amp;TEXT($I$11,"@")&amp;"*")=1</formula>
    </cfRule>
    <cfRule type="expression" dxfId="1634" priority="10658">
      <formula>COUNTIF(C25,"*"&amp;TEXT($M$11,"@")&amp;"*")=1</formula>
    </cfRule>
    <cfRule type="expression" dxfId="1633" priority="10659">
      <formula>COUNTIF(C25,"*"&amp;TEXT($L$11,"@")&amp;"*")=1</formula>
    </cfRule>
  </conditionalFormatting>
  <conditionalFormatting sqref="C25:C31">
    <cfRule type="expression" dxfId="1632" priority="10516">
      <formula>COUNTIF(C25,"*"&amp;TEXT($J$10,"@")&amp;"*")=1</formula>
    </cfRule>
    <cfRule type="expression" dxfId="1631" priority="10517">
      <formula>COUNTIF(C25,"*"&amp;TEXT($I$10,"@")&amp;"*")=1</formula>
    </cfRule>
  </conditionalFormatting>
  <conditionalFormatting sqref="C29 C32">
    <cfRule type="expression" dxfId="1630" priority="13856">
      <formula>COUNTIF(C29,"*"&amp;TEXT($K$11,"@")&amp;"*")=1</formula>
    </cfRule>
    <cfRule type="expression" dxfId="1629" priority="13855">
      <formula>COUNTIF(C29,"*"&amp;TEXT($L$11,"@")&amp;"*")=1</formula>
    </cfRule>
    <cfRule type="expression" dxfId="1628" priority="13853">
      <formula>$H$89&gt;=1</formula>
    </cfRule>
    <cfRule type="expression" dxfId="1627" priority="13854">
      <formula>COUNTIF(C29,"*"&amp;TEXT($M$11,"@")&amp;"*")=1</formula>
    </cfRule>
    <cfRule type="expression" dxfId="1626" priority="13861">
      <formula>COUNTIF(C29,"*"&amp;TEXT($K$10,"@")&amp;"*")=1</formula>
    </cfRule>
    <cfRule type="expression" dxfId="1625" priority="13857">
      <formula>COUNTIF(C29,"*"&amp;TEXT($J$11,"@")&amp;"*")=1</formula>
    </cfRule>
    <cfRule type="expression" dxfId="1624" priority="13858">
      <formula>COUNTIF(C29,"*"&amp;TEXT($I$11,"@")&amp;"*")=1</formula>
    </cfRule>
    <cfRule type="expression" dxfId="1623" priority="13859">
      <formula>COUNTIF(C29,"*"&amp;TEXT($M$10,"@")&amp;"*")=1</formula>
    </cfRule>
    <cfRule type="expression" dxfId="1622" priority="13860">
      <formula>COUNTIF(C29,"*"&amp;TEXT($L$10,"@")&amp;"*")=1</formula>
    </cfRule>
  </conditionalFormatting>
  <conditionalFormatting sqref="C30:C31">
    <cfRule type="expression" dxfId="1621" priority="10514">
      <formula>COUNTIF(C30,"*"&amp;TEXT($L$10,"@")&amp;"*")=1</formula>
    </cfRule>
    <cfRule type="expression" dxfId="1620" priority="10515">
      <formula>COUNTIF(C30,"*"&amp;TEXT($K$10,"@")&amp;"*")=1</formula>
    </cfRule>
    <cfRule type="expression" dxfId="1619" priority="10513">
      <formula>COUNTIF(C30,"*"&amp;TEXT($M$10,"@")&amp;"*")=1</formula>
    </cfRule>
    <cfRule type="expression" dxfId="1618" priority="10512">
      <formula>COUNTIF(C30,"*"&amp;TEXT($I$11,"@")&amp;"*")=1</formula>
    </cfRule>
    <cfRule type="expression" dxfId="1617" priority="10511">
      <formula>COUNTIF(C30,"*"&amp;TEXT($J$11,"@")&amp;"*")=1</formula>
    </cfRule>
    <cfRule type="expression" dxfId="1616" priority="10510">
      <formula>COUNTIF(C30,"*"&amp;TEXT($K$11,"@")&amp;"*")=1</formula>
    </cfRule>
    <cfRule type="expression" dxfId="1615" priority="10509">
      <formula>COUNTIF(C30,"*"&amp;TEXT($L$11,"@")&amp;"*")=1</formula>
    </cfRule>
    <cfRule type="expression" dxfId="1614" priority="10508">
      <formula>COUNTIF(C30,"*"&amp;TEXT($M$11,"@")&amp;"*")=1</formula>
    </cfRule>
  </conditionalFormatting>
  <conditionalFormatting sqref="C33:C38">
    <cfRule type="expression" dxfId="1613" priority="10158">
      <formula>COUNTIF(C33,"*"&amp;TEXT($M$11,"@")&amp;"*")=1</formula>
    </cfRule>
    <cfRule type="expression" dxfId="1612" priority="10165">
      <formula>COUNTIF(C33,"*"&amp;TEXT($K$10,"@")&amp;"*")=1</formula>
    </cfRule>
    <cfRule type="expression" dxfId="1611" priority="10159">
      <formula>COUNTIF(C33,"*"&amp;TEXT($L$11,"@")&amp;"*")=1</formula>
    </cfRule>
    <cfRule type="expression" dxfId="1610" priority="10164">
      <formula>COUNTIF(C33,"*"&amp;TEXT($L$10,"@")&amp;"*")=1</formula>
    </cfRule>
    <cfRule type="expression" dxfId="1609" priority="10162">
      <formula>COUNTIF(C33,"*"&amp;TEXT($I$11,"@")&amp;"*")=1</formula>
    </cfRule>
    <cfRule type="expression" dxfId="1608" priority="10161">
      <formula>COUNTIF(C33,"*"&amp;TEXT($J$11,"@")&amp;"*")=1</formula>
    </cfRule>
    <cfRule type="expression" dxfId="1607" priority="10163">
      <formula>COUNTIF(C33,"*"&amp;TEXT($M$10,"@")&amp;"*")=1</formula>
    </cfRule>
    <cfRule type="expression" dxfId="1606" priority="10160">
      <formula>COUNTIF(C33,"*"&amp;TEXT($K$11,"@")&amp;"*")=1</formula>
    </cfRule>
  </conditionalFormatting>
  <conditionalFormatting sqref="C39 C41">
    <cfRule type="expression" dxfId="1605" priority="13716">
      <formula>COUNTIF(C39,"*"&amp;TEXT($K$10,"@")&amp;"*")=1</formula>
    </cfRule>
    <cfRule type="expression" dxfId="1604" priority="13714">
      <formula>COUNTIF(C39,"*"&amp;TEXT($M$10,"@")&amp;"*")=1</formula>
    </cfRule>
    <cfRule type="expression" dxfId="1603" priority="13713">
      <formula>COUNTIF(C39,"*"&amp;TEXT($I$11,"@")&amp;"*")=1</formula>
    </cfRule>
    <cfRule type="expression" dxfId="1602" priority="13712">
      <formula>COUNTIF(C39,"*"&amp;TEXT($J$11,"@")&amp;"*")=1</formula>
    </cfRule>
    <cfRule type="expression" dxfId="1601" priority="13711">
      <formula>COUNTIF(C39,"*"&amp;TEXT($K$11,"@")&amp;"*")=1</formula>
    </cfRule>
    <cfRule type="expression" dxfId="1600" priority="13708">
      <formula>$H$90&gt;=1</formula>
    </cfRule>
    <cfRule type="expression" dxfId="1599" priority="13709">
      <formula>COUNTIF(C39,"*"&amp;TEXT($M$11,"@")&amp;"*")=1</formula>
    </cfRule>
    <cfRule type="expression" dxfId="1598" priority="13710">
      <formula>COUNTIF(C39,"*"&amp;TEXT($L$11,"@")&amp;"*")=1</formula>
    </cfRule>
    <cfRule type="expression" dxfId="1597" priority="13715">
      <formula>COUNTIF(C39,"*"&amp;TEXT($L$10,"@")&amp;"*")=1</formula>
    </cfRule>
  </conditionalFormatting>
  <conditionalFormatting sqref="C42:C45">
    <cfRule type="expression" dxfId="1596" priority="9411">
      <formula>COUNTIF(C42,"*"&amp;TEXT($J$11,"@")&amp;"*")=1</formula>
    </cfRule>
    <cfRule type="expression" dxfId="1595" priority="9410">
      <formula>COUNTIF(C42,"*"&amp;TEXT($K$11,"@")&amp;"*")=1</formula>
    </cfRule>
    <cfRule type="expression" dxfId="1594" priority="9409">
      <formula>COUNTIF(C42,"*"&amp;TEXT($L$11,"@")&amp;"*")=1</formula>
    </cfRule>
    <cfRule type="expression" dxfId="1593" priority="9408">
      <formula>COUNTIF(C42,"*"&amp;TEXT($M$11,"@")&amp;"*")=1</formula>
    </cfRule>
    <cfRule type="expression" dxfId="1592" priority="9413">
      <formula>COUNTIF(C42,"*"&amp;TEXT($M$10,"@")&amp;"*")=1</formula>
    </cfRule>
    <cfRule type="expression" dxfId="1591" priority="9414">
      <formula>COUNTIF(C42,"*"&amp;TEXT($L$10,"@")&amp;"*")=1</formula>
    </cfRule>
    <cfRule type="expression" dxfId="1590" priority="9412">
      <formula>COUNTIF(C42,"*"&amp;TEXT($I$11,"@")&amp;"*")=1</formula>
    </cfRule>
    <cfRule type="expression" dxfId="1589" priority="9415">
      <formula>COUNTIF(C42,"*"&amp;TEXT($K$10,"@")&amp;"*")=1</formula>
    </cfRule>
    <cfRule type="expression" dxfId="1588" priority="9416">
      <formula>COUNTIF(C42,"*"&amp;TEXT($J$10,"@")&amp;"*")=1</formula>
    </cfRule>
  </conditionalFormatting>
  <conditionalFormatting sqref="C48:C49">
    <cfRule type="expression" dxfId="1587" priority="790">
      <formula>COUNTIF(C48,"*乳化剤*")&gt;=1</formula>
    </cfRule>
  </conditionalFormatting>
  <conditionalFormatting sqref="C49">
    <cfRule type="expression" dxfId="1586" priority="798">
      <formula>COUNTIF(C49,"*"&amp;TEXT($K$10,"@")&amp;"*")=1</formula>
    </cfRule>
    <cfRule type="expression" dxfId="1585" priority="800">
      <formula>COUNTIF(C49,"*"&amp;TEXT($I$10,"@")&amp;"*")=1</formula>
    </cfRule>
    <cfRule type="expression" dxfId="1584" priority="799">
      <formula>COUNTIF(C49,"*"&amp;TEXT($J$10,"@")&amp;"*")=1</formula>
    </cfRule>
    <cfRule type="expression" dxfId="1583" priority="791">
      <formula>COUNTIF(C49,"*"&amp;TEXT($M$11,"@")&amp;"*")=1</formula>
    </cfRule>
    <cfRule type="expression" dxfId="1582" priority="792">
      <formula>COUNTIF(C49,"*"&amp;TEXT($L$11,"@")&amp;"*")=1</formula>
    </cfRule>
    <cfRule type="expression" dxfId="1581" priority="793">
      <formula>COUNTIF(C49,"*"&amp;TEXT($K$11,"@")&amp;"*")=1</formula>
    </cfRule>
    <cfRule type="expression" dxfId="1580" priority="794">
      <formula>COUNTIF(C49,"*"&amp;TEXT($J$11,"@")&amp;"*")=1</formula>
    </cfRule>
    <cfRule type="expression" dxfId="1579" priority="795">
      <formula>COUNTIF(C49,"*"&amp;TEXT($I$11,"@")&amp;"*")=1</formula>
    </cfRule>
    <cfRule type="expression" dxfId="1578" priority="796">
      <formula>COUNTIF(C49,"*"&amp;TEXT($M$10,"@")&amp;"*")=1</formula>
    </cfRule>
    <cfRule type="expression" dxfId="1577" priority="797">
      <formula>COUNTIF(C49,"*"&amp;TEXT($L$10,"@")&amp;"*")=1</formula>
    </cfRule>
  </conditionalFormatting>
  <conditionalFormatting sqref="C50:C58">
    <cfRule type="expression" dxfId="1576" priority="1158">
      <formula>COUNTIF(C50,"*"&amp;TEXT($I$11,"@")&amp;"*")=1</formula>
    </cfRule>
    <cfRule type="expression" dxfId="1575" priority="1162">
      <formula>COUNTIF(C50,"*"&amp;TEXT($J$10,"@")&amp;"*")=1</formula>
    </cfRule>
    <cfRule type="expression" dxfId="1574" priority="1157">
      <formula>COUNTIF(C50,"*"&amp;TEXT($J$11,"@")&amp;"*")=1</formula>
    </cfRule>
    <cfRule type="expression" dxfId="1573" priority="1156">
      <formula>COUNTIF(C50,"*"&amp;TEXT($K$11,"@")&amp;"*")=1</formula>
    </cfRule>
    <cfRule type="expression" dxfId="1572" priority="1155">
      <formula>COUNTIF(C50,"*"&amp;TEXT($L$11,"@")&amp;"*")=1</formula>
    </cfRule>
    <cfRule type="expression" dxfId="1571" priority="1159">
      <formula>COUNTIF(C50,"*"&amp;TEXT($M$10,"@")&amp;"*")=1</formula>
    </cfRule>
    <cfRule type="expression" dxfId="1570" priority="1160">
      <formula>COUNTIF(C50,"*"&amp;TEXT($L$10,"@")&amp;"*")=1</formula>
    </cfRule>
    <cfRule type="expression" dxfId="1569" priority="1161">
      <formula>COUNTIF(C50,"*"&amp;TEXT($K$10,"@")&amp;"*")=1</formula>
    </cfRule>
    <cfRule type="expression" dxfId="1568" priority="1154">
      <formula>COUNTIF(C50,"*"&amp;TEXT($M$11,"@")&amp;"*")=1</formula>
    </cfRule>
    <cfRule type="expression" dxfId="1567" priority="1163">
      <formula>COUNTIF(C50,"*"&amp;TEXT($I$10,"@")&amp;"*")=1</formula>
    </cfRule>
  </conditionalFormatting>
  <conditionalFormatting sqref="C52">
    <cfRule type="expression" dxfId="1566" priority="1153">
      <formula>COUNTIF(C52,"*乳化剤*")&gt;=1</formula>
    </cfRule>
  </conditionalFormatting>
  <conditionalFormatting sqref="C58">
    <cfRule type="expression" dxfId="1565" priority="69">
      <formula>COUNTIF($I$10:$M$10,"乳")&gt;=1</formula>
    </cfRule>
  </conditionalFormatting>
  <conditionalFormatting sqref="C60:C62">
    <cfRule type="expression" dxfId="1564" priority="120">
      <formula>COUNTIF(C60,"*"&amp;TEXT($M$11,"@")&amp;"*")=1</formula>
    </cfRule>
    <cfRule type="expression" dxfId="1563" priority="125">
      <formula>COUNTIF(C60,"*"&amp;TEXT($M$10,"@")&amp;"*")=1</formula>
    </cfRule>
    <cfRule type="expression" dxfId="1562" priority="126">
      <formula>COUNTIF(C60,"*"&amp;TEXT($L$10,"@")&amp;"*")=1</formula>
    </cfRule>
    <cfRule type="expression" dxfId="1561" priority="127">
      <formula>COUNTIF(C60,"*"&amp;TEXT($K$10,"@")&amp;"*")=1</formula>
    </cfRule>
    <cfRule type="expression" dxfId="1560" priority="128">
      <formula>COUNTIF(C60,"*"&amp;TEXT($J$10,"@")&amp;"*")=1</formula>
    </cfRule>
    <cfRule type="expression" dxfId="1559" priority="129">
      <formula>COUNTIF(C60,"*"&amp;TEXT($I$10,"@")&amp;"*")=1</formula>
    </cfRule>
    <cfRule type="expression" dxfId="1558" priority="124">
      <formula>COUNTIF(C60,"*"&amp;TEXT($I$11,"@")&amp;"*")=1</formula>
    </cfRule>
    <cfRule type="expression" dxfId="1557" priority="123">
      <formula>COUNTIF(C60,"*"&amp;TEXT($J$11,"@")&amp;"*")=1</formula>
    </cfRule>
    <cfRule type="expression" dxfId="1556" priority="122">
      <formula>COUNTIF(C60,"*"&amp;TEXT($K$11,"@")&amp;"*")=1</formula>
    </cfRule>
    <cfRule type="expression" dxfId="1555" priority="121">
      <formula>COUNTIF(C60,"*"&amp;TEXT($L$11,"@")&amp;"*")=1</formula>
    </cfRule>
  </conditionalFormatting>
  <conditionalFormatting sqref="C64 E64 G104">
    <cfRule type="expression" dxfId="1554" priority="330">
      <formula>$H$113&gt;=1</formula>
    </cfRule>
  </conditionalFormatting>
  <conditionalFormatting sqref="C64:C68">
    <cfRule type="expression" dxfId="1553" priority="229">
      <formula>COUNTIF(C64,"*"&amp;TEXT($I$10,"@")&amp;"*")=1</formula>
    </cfRule>
  </conditionalFormatting>
  <conditionalFormatting sqref="C65:C68">
    <cfRule type="expression" dxfId="1552" priority="1031">
      <formula>COUNTIF(C65,"*"&amp;TEXT($J$10,"@")&amp;"*")=1</formula>
    </cfRule>
  </conditionalFormatting>
  <conditionalFormatting sqref="C72:C79">
    <cfRule type="expression" dxfId="1551" priority="1458">
      <formula>COUNTIF(C72,"*"&amp;TEXT($K$11,"@")&amp;"*")=1</formula>
    </cfRule>
    <cfRule type="expression" dxfId="1550" priority="1457">
      <formula>COUNTIF(C72,"*"&amp;TEXT($L$11,"@")&amp;"*")=1</formula>
    </cfRule>
    <cfRule type="expression" dxfId="1549" priority="1456">
      <formula>COUNTIF(C72,"*"&amp;TEXT($M$11,"@")&amp;"*")=1</formula>
    </cfRule>
    <cfRule type="expression" dxfId="1548" priority="1461">
      <formula>COUNTIF(C72,"*"&amp;TEXT($M$10,"@")&amp;"*")=1</formula>
    </cfRule>
    <cfRule type="expression" dxfId="1547" priority="1463">
      <formula>COUNTIF(C72,"*"&amp;TEXT($K$10,"@")&amp;"*")=1</formula>
    </cfRule>
    <cfRule type="expression" dxfId="1546" priority="1464">
      <formula>COUNTIF(C72,"*"&amp;TEXT($J$10,"@")&amp;"*")=1</formula>
    </cfRule>
    <cfRule type="expression" dxfId="1545" priority="1465">
      <formula>COUNTIF(C72,"*"&amp;TEXT($I$10,"@")&amp;"*")=1</formula>
    </cfRule>
    <cfRule type="expression" dxfId="1544" priority="1460">
      <formula>COUNTIF(C72,"*"&amp;TEXT($I$11,"@")&amp;"*")=1</formula>
    </cfRule>
    <cfRule type="expression" dxfId="1543" priority="1459">
      <formula>COUNTIF(C72,"*"&amp;TEXT($J$11,"@")&amp;"*")=1</formula>
    </cfRule>
    <cfRule type="expression" dxfId="1542" priority="1462">
      <formula>COUNTIF(C72,"*"&amp;TEXT($L$10,"@")&amp;"*")=1</formula>
    </cfRule>
  </conditionalFormatting>
  <conditionalFormatting sqref="C79">
    <cfRule type="expression" dxfId="1541" priority="1455">
      <formula>AND(COUNTIF($I$10:$M$10,"乳")&gt;=1,COUNTIF(C79,"*バター*")&gt;=1)</formula>
    </cfRule>
  </conditionalFormatting>
  <conditionalFormatting sqref="C80:C85">
    <cfRule type="expression" dxfId="1540" priority="1534">
      <formula>COUNTIF(C80,"*"&amp;TEXT($I$10,"@")&amp;"*")=1</formula>
    </cfRule>
    <cfRule type="expression" dxfId="1539" priority="1533">
      <formula>COUNTIF(C80,"*"&amp;TEXT($J$10,"@")&amp;"*")=1</formula>
    </cfRule>
    <cfRule type="expression" dxfId="1538" priority="1532">
      <formula>COUNTIF(C80,"*"&amp;TEXT($K$10,"@")&amp;"*")=1</formula>
    </cfRule>
    <cfRule type="expression" dxfId="1537" priority="1531">
      <formula>COUNTIF(C80,"*"&amp;TEXT($L$10,"@")&amp;"*")=1</formula>
    </cfRule>
    <cfRule type="expression" dxfId="1536" priority="1530">
      <formula>COUNTIF(C80,"*"&amp;TEXT($M$10,"@")&amp;"*")=1</formula>
    </cfRule>
    <cfRule type="expression" dxfId="1535" priority="1529">
      <formula>COUNTIF(C80,"*"&amp;TEXT($I$11,"@")&amp;"*")=1</formula>
    </cfRule>
    <cfRule type="expression" dxfId="1534" priority="1528">
      <formula>COUNTIF(C80,"*"&amp;TEXT($J$11,"@")&amp;"*")=1</formula>
    </cfRule>
    <cfRule type="expression" dxfId="1533" priority="1527">
      <formula>COUNTIF(C80,"*"&amp;TEXT($K$11,"@")&amp;"*")=1</formula>
    </cfRule>
    <cfRule type="expression" dxfId="1532" priority="1526">
      <formula>COUNTIF(C80,"*"&amp;TEXT($L$11,"@")&amp;"*")=1</formula>
    </cfRule>
    <cfRule type="expression" dxfId="1531" priority="1525">
      <formula>COUNTIF(C80,"*"&amp;TEXT($M$11,"@")&amp;"*")=1</formula>
    </cfRule>
  </conditionalFormatting>
  <conditionalFormatting sqref="C85">
    <cfRule type="expression" dxfId="1530" priority="1524">
      <formula>C85="乳化剤"</formula>
    </cfRule>
  </conditionalFormatting>
  <conditionalFormatting sqref="C86">
    <cfRule type="expression" dxfId="1529" priority="861">
      <formula>COUNTIF(C86,"*"&amp;TEXT($J$10,"@")&amp;"*")=1</formula>
    </cfRule>
    <cfRule type="expression" dxfId="1528" priority="854">
      <formula>COUNTIF(C86,"*"&amp;TEXT($L$11,"@")&amp;"*")=1</formula>
    </cfRule>
    <cfRule type="expression" dxfId="1527" priority="855">
      <formula>COUNTIF(C86,"*"&amp;TEXT($K$11,"@")&amp;"*")=1</formula>
    </cfRule>
    <cfRule type="expression" dxfId="1526" priority="856">
      <formula>COUNTIF(C86,"*"&amp;TEXT($J$11,"@")&amp;"*")=1</formula>
    </cfRule>
    <cfRule type="expression" dxfId="1525" priority="857">
      <formula>COUNTIF(C86,"*"&amp;TEXT($I$11,"@")&amp;"*")=1</formula>
    </cfRule>
    <cfRule type="expression" dxfId="1524" priority="858">
      <formula>COUNTIF(C86,"*"&amp;TEXT($M$10,"@")&amp;"*")=1</formula>
    </cfRule>
    <cfRule type="expression" dxfId="1523" priority="859">
      <formula>COUNTIF(C86,"*"&amp;TEXT($L$10,"@")&amp;"*")=1</formula>
    </cfRule>
    <cfRule type="expression" dxfId="1522" priority="860">
      <formula>COUNTIF(C86,"*"&amp;TEXT($K$10,"@")&amp;"*")=1</formula>
    </cfRule>
    <cfRule type="expression" dxfId="1521" priority="862">
      <formula>COUNTIF(C86,"*"&amp;TEXT($I$10,"@")&amp;"*")=1</formula>
    </cfRule>
    <cfRule type="expression" dxfId="1520" priority="853">
      <formula>COUNTIF(C86,"*"&amp;TEXT($M$11,"@")&amp;"*")=1</formula>
    </cfRule>
  </conditionalFormatting>
  <conditionalFormatting sqref="C89:C115">
    <cfRule type="expression" dxfId="1519" priority="1711">
      <formula>COUNTIF(C89,"*"&amp;TEXT($J$10,"@")&amp;"*")=1</formula>
    </cfRule>
    <cfRule type="expression" dxfId="1518" priority="1712">
      <formula>COUNTIF(C89,"*"&amp;TEXT($I$10,"@")&amp;"*")=1</formula>
    </cfRule>
    <cfRule type="expression" dxfId="1517" priority="1710">
      <formula>COUNTIF(C89,"*"&amp;TEXT($K$10,"@")&amp;"*")=1</formula>
    </cfRule>
    <cfRule type="expression" dxfId="1516" priority="1709">
      <formula>COUNTIF(C89,"*"&amp;TEXT($L$10,"@")&amp;"*")=1</formula>
    </cfRule>
    <cfRule type="expression" dxfId="1515" priority="1708">
      <formula>COUNTIF(C89,"*"&amp;TEXT($M$10,"@")&amp;"*")=1</formula>
    </cfRule>
    <cfRule type="expression" dxfId="1514" priority="1707">
      <formula>COUNTIF(C89,"*"&amp;TEXT($I$11,"@")&amp;"*")=1</formula>
    </cfRule>
    <cfRule type="expression" dxfId="1513" priority="1706">
      <formula>COUNTIF(C89,"*"&amp;TEXT($J$11,"@")&amp;"*")=1</formula>
    </cfRule>
    <cfRule type="expression" dxfId="1512" priority="1705">
      <formula>COUNTIF(C89,"*"&amp;TEXT($K$11,"@")&amp;"*")=1</formula>
    </cfRule>
    <cfRule type="expression" dxfId="1511" priority="1704">
      <formula>COUNTIF(C89,"*"&amp;TEXT($L$11,"@")&amp;"*")=1</formula>
    </cfRule>
    <cfRule type="expression" dxfId="1510" priority="1703">
      <formula>COUNTIF(C89,"*"&amp;TEXT($M$11,"@")&amp;"*")=1</formula>
    </cfRule>
  </conditionalFormatting>
  <conditionalFormatting sqref="C111">
    <cfRule type="expression" dxfId="1509" priority="298">
      <formula>COUNTIF($I$10:$M$11,"*鶏*")&gt;=1</formula>
    </cfRule>
  </conditionalFormatting>
  <conditionalFormatting sqref="C114">
    <cfRule type="expression" dxfId="1508" priority="441">
      <formula>COUNTIF($I$10:$M$11,"*乳*")&gt;=1</formula>
    </cfRule>
  </conditionalFormatting>
  <conditionalFormatting sqref="C46:D48 C32:C38 F46:G49">
    <cfRule type="expression" dxfId="1507" priority="1413">
      <formula>COUNTIF(C32,"*"&amp;TEXT($J$10,"@")&amp;"*")=1</formula>
    </cfRule>
  </conditionalFormatting>
  <conditionalFormatting sqref="C63:F63">
    <cfRule type="expression" dxfId="1506" priority="8037">
      <formula>COUNTIF(C63,"*"&amp;TEXT($I$10,"@")&amp;"*")=1</formula>
    </cfRule>
    <cfRule type="expression" dxfId="1505" priority="8035">
      <formula>COUNTIF(C63,"*"&amp;TEXT($K$10,"@")&amp;"*")=1</formula>
    </cfRule>
    <cfRule type="expression" dxfId="1504" priority="8036">
      <formula>COUNTIF(C63,"*"&amp;TEXT($J$10,"@")&amp;"*")=1</formula>
    </cfRule>
    <cfRule type="expression" dxfId="1503" priority="8034">
      <formula>COUNTIF(C63,"*"&amp;TEXT($L$10,"@")&amp;"*")=1</formula>
    </cfRule>
    <cfRule type="expression" dxfId="1502" priority="8033">
      <formula>COUNTIF(C63,"*"&amp;TEXT($M$10,"@")&amp;"*")=1</formula>
    </cfRule>
    <cfRule type="expression" dxfId="1501" priority="8032">
      <formula>COUNTIF(C63,"*"&amp;TEXT($I$11,"@")&amp;"*")=1</formula>
    </cfRule>
    <cfRule type="expression" dxfId="1500" priority="8031">
      <formula>COUNTIF(C63,"*"&amp;TEXT($J$11,"@")&amp;"*")=1</formula>
    </cfRule>
    <cfRule type="expression" dxfId="1499" priority="8029">
      <formula>COUNTIF(C63,"*"&amp;TEXT($L$11,"@")&amp;"*")=1</formula>
    </cfRule>
    <cfRule type="expression" dxfId="1498" priority="8028">
      <formula>COUNTIF(C63,"*"&amp;TEXT($M$11,"@")&amp;"*")=1</formula>
    </cfRule>
    <cfRule type="expression" dxfId="1497" priority="8030">
      <formula>COUNTIF(C63,"*"&amp;TEXT($K$11,"@")&amp;"*")=1</formula>
    </cfRule>
  </conditionalFormatting>
  <conditionalFormatting sqref="C10:G10">
    <cfRule type="expression" dxfId="1496" priority="252">
      <formula>C$10=""</formula>
    </cfRule>
  </conditionalFormatting>
  <conditionalFormatting sqref="C11:G11">
    <cfRule type="expression" dxfId="1495" priority="242">
      <formula>C$11=""</formula>
    </cfRule>
    <cfRule type="expression" dxfId="1494" priority="241">
      <formula>C$10="29 その他"</formula>
    </cfRule>
    <cfRule type="expression" dxfId="1493" priority="240">
      <formula>C$11&lt;&gt;""</formula>
    </cfRule>
  </conditionalFormatting>
  <conditionalFormatting sqref="C26:G26">
    <cfRule type="expression" dxfId="1492" priority="7">
      <formula>COUNTIF($I$10:$M$10,"さけ")&gt;=1</formula>
    </cfRule>
    <cfRule type="expression" dxfId="1491" priority="1546">
      <formula>AND(COUNTIF($I10:$M$11,"*乳*")&gt;=1,COUNTIF($C$26,"*乳化剤*")&gt;=1)</formula>
    </cfRule>
  </conditionalFormatting>
  <conditionalFormatting sqref="C46:G48">
    <cfRule type="expression" dxfId="1490" priority="1167">
      <formula>COUNTIF(C46,"*"&amp;TEXT($J$11,"@")&amp;"*")=1</formula>
    </cfRule>
    <cfRule type="expression" dxfId="1489" priority="1169">
      <formula>COUNTIF(C46,"*"&amp;TEXT($M$10,"@")&amp;"*")=1</formula>
    </cfRule>
    <cfRule type="expression" dxfId="1488" priority="1170">
      <formula>COUNTIF(C46,"*"&amp;TEXT($L$10,"@")&amp;"*")=1</formula>
    </cfRule>
    <cfRule type="expression" dxfId="1487" priority="1171">
      <formula>COUNTIF(C46,"*"&amp;TEXT($K$10,"@")&amp;"*")=1</formula>
    </cfRule>
    <cfRule type="expression" dxfId="1486" priority="1173">
      <formula>COUNTIF(C46,"*"&amp;TEXT($I$10,"@")&amp;"*")=1</formula>
    </cfRule>
    <cfRule type="expression" dxfId="1485" priority="1168">
      <formula>COUNTIF(C46,"*"&amp;TEXT($I$11,"@")&amp;"*")=1</formula>
    </cfRule>
    <cfRule type="expression" dxfId="1484" priority="1164">
      <formula>COUNTIF(C46,"*"&amp;TEXT($M$11,"@")&amp;"*")=1</formula>
    </cfRule>
    <cfRule type="expression" dxfId="1483" priority="1165">
      <formula>COUNTIF(C46,"*"&amp;TEXT($L$11,"@")&amp;"*")=1</formula>
    </cfRule>
    <cfRule type="expression" dxfId="1482" priority="1166">
      <formula>COUNTIF(C46,"*"&amp;TEXT($K$11,"@")&amp;"*")=1</formula>
    </cfRule>
  </conditionalFormatting>
  <conditionalFormatting sqref="D21:D25">
    <cfRule type="expression" dxfId="1481" priority="10800">
      <formula>COUNTIF(D21,"*"&amp;TEXT($K$11,"@")&amp;"*")=1</formula>
    </cfRule>
    <cfRule type="expression" dxfId="1480" priority="10798">
      <formula>COUNTIF(D21,"*"&amp;TEXT($M$11,"@")&amp;"*")=1</formula>
    </cfRule>
    <cfRule type="expression" dxfId="1479" priority="10801">
      <formula>COUNTIF(D21,"*"&amp;TEXT($J$11,"@")&amp;"*")=1</formula>
    </cfRule>
    <cfRule type="expression" dxfId="1478" priority="10802">
      <formula>COUNTIF(D21,"*"&amp;TEXT($I$11,"@")&amp;"*")=1</formula>
    </cfRule>
    <cfRule type="expression" dxfId="1477" priority="10803">
      <formula>COUNTIF(D21,"*"&amp;TEXT($M$10,"@")&amp;"*")=1</formula>
    </cfRule>
    <cfRule type="expression" dxfId="1476" priority="10804">
      <formula>COUNTIF(D21,"*"&amp;TEXT($L$10,"@")&amp;"*")=1</formula>
    </cfRule>
    <cfRule type="expression" dxfId="1475" priority="10805">
      <formula>COUNTIF(D21,"*"&amp;TEXT($K$10,"@")&amp;"*")=1</formula>
    </cfRule>
    <cfRule type="expression" dxfId="1474" priority="10806">
      <formula>COUNTIF(D21,"*"&amp;TEXT($J$10,"@")&amp;"*")=1</formula>
    </cfRule>
    <cfRule type="expression" dxfId="1473" priority="10807">
      <formula>COUNTIF(D21,"*"&amp;TEXT($I$10,"@")&amp;"*")=1</formula>
    </cfRule>
    <cfRule type="expression" dxfId="1472" priority="10799">
      <formula>COUNTIF(D21,"*"&amp;TEXT($L$11,"@")&amp;"*")=1</formula>
    </cfRule>
  </conditionalFormatting>
  <conditionalFormatting sqref="D24">
    <cfRule type="expression" dxfId="1471" priority="1547">
      <formula>D24="乳化剤"</formula>
    </cfRule>
  </conditionalFormatting>
  <conditionalFormatting sqref="D28:D30">
    <cfRule type="expression" dxfId="1470" priority="10550">
      <formula>COUNTIF(D28,"*"&amp;TEXT($K$11,"@")&amp;"*")=1</formula>
    </cfRule>
    <cfRule type="expression" dxfId="1469" priority="10549">
      <formula>COUNTIF(D28,"*"&amp;TEXT($L$11,"@")&amp;"*")=1</formula>
    </cfRule>
    <cfRule type="expression" dxfId="1468" priority="10548">
      <formula>COUNTIF(D28,"*"&amp;TEXT($M$11,"@")&amp;"*")=1</formula>
    </cfRule>
    <cfRule type="expression" dxfId="1467" priority="10554">
      <formula>COUNTIF(D28,"*"&amp;TEXT($L$10,"@")&amp;"*")=1</formula>
    </cfRule>
    <cfRule type="expression" dxfId="1466" priority="10555">
      <formula>COUNTIF(D28,"*"&amp;TEXT($K$10,"@")&amp;"*")=1</formula>
    </cfRule>
    <cfRule type="expression" dxfId="1465" priority="10557">
      <formula>COUNTIF(D28,"*"&amp;TEXT($I$10,"@")&amp;"*")=1</formula>
    </cfRule>
    <cfRule type="expression" dxfId="1464" priority="10553">
      <formula>COUNTIF(D28,"*"&amp;TEXT($M$10,"@")&amp;"*")=1</formula>
    </cfRule>
    <cfRule type="expression" dxfId="1463" priority="10556">
      <formula>COUNTIF(D28,"*"&amp;TEXT($J$10,"@")&amp;"*")=1</formula>
    </cfRule>
    <cfRule type="expression" dxfId="1462" priority="10552">
      <formula>COUNTIF(D28,"*"&amp;TEXT($I$11,"@")&amp;"*")=1</formula>
    </cfRule>
    <cfRule type="expression" dxfId="1461" priority="10551">
      <formula>COUNTIF(D28,"*"&amp;TEXT($J$11,"@")&amp;"*")=1</formula>
    </cfRule>
  </conditionalFormatting>
  <conditionalFormatting sqref="D32">
    <cfRule type="expression" dxfId="1460" priority="1404">
      <formula>COUNTIF(D32,"*"&amp;TEXT($J$10,"@")&amp;"*")=1</formula>
    </cfRule>
  </conditionalFormatting>
  <conditionalFormatting sqref="D33">
    <cfRule type="expression" dxfId="1459" priority="11">
      <formula>OR(COUNTIF($I$10:$M$10,"小麦")&gt;=1,COUNTIF($I$10:$M$10,"大豆")&gt;=1)</formula>
    </cfRule>
  </conditionalFormatting>
  <conditionalFormatting sqref="D34:D35">
    <cfRule type="expression" dxfId="1458" priority="10306">
      <formula>COUNTIF(D34,"*"&amp;TEXT($J$10,"@")&amp;"*")=1</formula>
    </cfRule>
  </conditionalFormatting>
  <conditionalFormatting sqref="D39">
    <cfRule type="expression" dxfId="1457" priority="13">
      <formula>$H$94&gt;=1</formula>
    </cfRule>
  </conditionalFormatting>
  <conditionalFormatting sqref="D41">
    <cfRule type="expression" dxfId="1456" priority="13730">
      <formula>COUNTIF(D41,"*"&amp;TEXT($J$11,"@")&amp;"*")=1</formula>
    </cfRule>
    <cfRule type="expression" dxfId="1455" priority="13726">
      <formula>$H$102&gt;=1</formula>
    </cfRule>
    <cfRule type="expression" dxfId="1454" priority="13727">
      <formula>COUNTIF(D41,"*"&amp;TEXT($M$11,"@")&amp;"*")=1</formula>
    </cfRule>
    <cfRule type="expression" dxfId="1453" priority="13728">
      <formula>COUNTIF(D41,"*"&amp;TEXT($L$11,"@")&amp;"*")=1</formula>
    </cfRule>
    <cfRule type="expression" dxfId="1452" priority="13729">
      <formula>COUNTIF(D41,"*"&amp;TEXT($K$11,"@")&amp;"*")=1</formula>
    </cfRule>
    <cfRule type="expression" dxfId="1451" priority="13731">
      <formula>COUNTIF(D41,"*"&amp;TEXT($I$11,"@")&amp;"*")=1</formula>
    </cfRule>
    <cfRule type="expression" dxfId="1450" priority="13732">
      <formula>COUNTIF(D41,"*"&amp;TEXT($M$10,"@")&amp;"*")=1</formula>
    </cfRule>
    <cfRule type="expression" dxfId="1449" priority="13733">
      <formula>COUNTIF(D41,"*"&amp;TEXT($L$10,"@")&amp;"*")=1</formula>
    </cfRule>
    <cfRule type="expression" dxfId="1448" priority="13734">
      <formula>COUNTIF(D41,"*"&amp;TEXT($K$10,"@")&amp;"*")=1</formula>
    </cfRule>
    <cfRule type="expression" dxfId="1447" priority="13735">
      <formula>COUNTIF(D41,"*"&amp;TEXT($J$10,"@")&amp;"*")=1</formula>
    </cfRule>
    <cfRule type="expression" dxfId="1446" priority="13736">
      <formula>COUNTIF(D41,"*"&amp;TEXT($I$10,"@")&amp;"*")=1</formula>
    </cfRule>
  </conditionalFormatting>
  <conditionalFormatting sqref="D50">
    <cfRule type="expression" dxfId="1445" priority="8850">
      <formula>COUNTIF(D50,"*"&amp;TEXT($K$11,"@")&amp;"*")=1</formula>
    </cfRule>
    <cfRule type="expression" dxfId="1444" priority="8849">
      <formula>COUNTIF(D50,"*"&amp;TEXT($L$11,"@")&amp;"*")=1</formula>
    </cfRule>
    <cfRule type="expression" dxfId="1443" priority="8848">
      <formula>COUNTIF(D50,"*"&amp;TEXT($M$11,"@")&amp;"*")=1</formula>
    </cfRule>
    <cfRule type="expression" dxfId="1442" priority="8851">
      <formula>COUNTIF(D50,"*"&amp;TEXT($J$11,"@")&amp;"*")=1</formula>
    </cfRule>
    <cfRule type="expression" dxfId="1441" priority="8857">
      <formula>COUNTIF(D50,"*"&amp;TEXT($I$10,"@")&amp;"*")=1</formula>
    </cfRule>
    <cfRule type="expression" dxfId="1440" priority="8856">
      <formula>COUNTIF(D50,"*"&amp;TEXT($J$10,"@")&amp;"*")=1</formula>
    </cfRule>
    <cfRule type="expression" dxfId="1439" priority="8855">
      <formula>COUNTIF(D50,"*"&amp;TEXT($K$10,"@")&amp;"*")=1</formula>
    </cfRule>
    <cfRule type="expression" dxfId="1438" priority="8854">
      <formula>COUNTIF(D50,"*"&amp;TEXT($L$10,"@")&amp;"*")=1</formula>
    </cfRule>
    <cfRule type="expression" dxfId="1437" priority="8853">
      <formula>COUNTIF(D50,"*"&amp;TEXT($M$10,"@")&amp;"*")=1</formula>
    </cfRule>
    <cfRule type="expression" dxfId="1436" priority="8852">
      <formula>COUNTIF(D50,"*"&amp;TEXT($I$11,"@")&amp;"*")=1</formula>
    </cfRule>
  </conditionalFormatting>
  <conditionalFormatting sqref="D60">
    <cfRule type="expression" dxfId="1435" priority="194">
      <formula>COUNTIF(D60,"*"&amp;TEXT($I$11,"@")&amp;"*")=1</formula>
    </cfRule>
    <cfRule type="expression" dxfId="1434" priority="193">
      <formula>COUNTIF(D60,"*"&amp;TEXT($J$11,"@")&amp;"*")=1</formula>
    </cfRule>
    <cfRule type="expression" dxfId="1433" priority="192">
      <formula>COUNTIF(D60,"*"&amp;TEXT($K$11,"@")&amp;"*")=1</formula>
    </cfRule>
    <cfRule type="expression" dxfId="1432" priority="191">
      <formula>COUNTIF(D60,"*"&amp;TEXT($L$11,"@")&amp;"*")=1</formula>
    </cfRule>
    <cfRule type="expression" dxfId="1431" priority="190">
      <formula>COUNTIF(D60,"*"&amp;TEXT($M$11,"@")&amp;"*")=1</formula>
    </cfRule>
    <cfRule type="expression" dxfId="1430" priority="199">
      <formula>COUNTIF(D60,"*"&amp;TEXT($I$10,"@")&amp;"*")=1</formula>
    </cfRule>
    <cfRule type="expression" dxfId="1429" priority="197">
      <formula>COUNTIF(D60,"*"&amp;TEXT($K$10,"@")&amp;"*")=1</formula>
    </cfRule>
    <cfRule type="expression" dxfId="1428" priority="196">
      <formula>COUNTIF(D60,"*"&amp;TEXT($L$10,"@")&amp;"*")=1</formula>
    </cfRule>
    <cfRule type="expression" dxfId="1427" priority="195">
      <formula>COUNTIF(D60,"*"&amp;TEXT($M$10,"@")&amp;"*")=1</formula>
    </cfRule>
  </conditionalFormatting>
  <conditionalFormatting sqref="D64">
    <cfRule type="expression" dxfId="1426" priority="233">
      <formula>COUNTIF(D64,"*"&amp;TEXT($J$11,"@")&amp;"*")=1</formula>
    </cfRule>
    <cfRule type="expression" dxfId="1425" priority="237">
      <formula>COUNTIF(D64,"*"&amp;TEXT($K$10,"@")&amp;"*")=1</formula>
    </cfRule>
    <cfRule type="expression" dxfId="1424" priority="238">
      <formula>COUNTIF(D64,"*"&amp;TEXT($J$10,"@")&amp;"*")=1</formula>
    </cfRule>
    <cfRule type="expression" dxfId="1423" priority="230">
      <formula>COUNTIF(D64,"*"&amp;TEXT($M$11,"@")&amp;"*")=1</formula>
    </cfRule>
    <cfRule type="expression" dxfId="1422" priority="234">
      <formula>COUNTIF(D64,"*"&amp;TEXT($I$11,"@")&amp;"*")=1</formula>
    </cfRule>
    <cfRule type="expression" dxfId="1421" priority="232">
      <formula>COUNTIF(D64,"*"&amp;TEXT($K$11,"@")&amp;"*")=1</formula>
    </cfRule>
    <cfRule type="expression" dxfId="1420" priority="235">
      <formula>COUNTIF(D64,"*"&amp;TEXT($M$10,"@")&amp;"*")=1</formula>
    </cfRule>
    <cfRule type="expression" dxfId="1419" priority="236">
      <formula>COUNTIF(D64,"*"&amp;TEXT($L$10,"@")&amp;"*")=1</formula>
    </cfRule>
    <cfRule type="expression" dxfId="1418" priority="231">
      <formula>COUNTIF(D64,"*"&amp;TEXT($L$11,"@")&amp;"*")=1</formula>
    </cfRule>
  </conditionalFormatting>
  <conditionalFormatting sqref="D64:D66">
    <cfRule type="expression" dxfId="1417" priority="239">
      <formula>COUNTIF(D64,"*"&amp;TEXT($I$10,"@")&amp;"*")=1</formula>
    </cfRule>
  </conditionalFormatting>
  <conditionalFormatting sqref="D67">
    <cfRule type="expression" dxfId="1416" priority="273">
      <formula>COUNTIF($I$10:$M$11,"さけ")&gt;=1</formula>
    </cfRule>
  </conditionalFormatting>
  <conditionalFormatting sqref="D73:D74">
    <cfRule type="expression" dxfId="1415" priority="7457">
      <formula>COUNTIF(D73,"*"&amp;TEXT($I$10,"@")&amp;"*")=1</formula>
    </cfRule>
    <cfRule type="expression" dxfId="1414" priority="7448">
      <formula>COUNTIF(D73,"*"&amp;TEXT($M$11,"@")&amp;"*")=1</formula>
    </cfRule>
    <cfRule type="expression" dxfId="1413" priority="7449">
      <formula>COUNTIF(D73,"*"&amp;TEXT($L$11,"@")&amp;"*")=1</formula>
    </cfRule>
    <cfRule type="expression" dxfId="1412" priority="7451">
      <formula>COUNTIF(D73,"*"&amp;TEXT($J$11,"@")&amp;"*")=1</formula>
    </cfRule>
    <cfRule type="expression" dxfId="1411" priority="7450">
      <formula>COUNTIF(D73,"*"&amp;TEXT($K$11,"@")&amp;"*")=1</formula>
    </cfRule>
    <cfRule type="expression" dxfId="1410" priority="7453">
      <formula>COUNTIF(D73,"*"&amp;TEXT($M$10,"@")&amp;"*")=1</formula>
    </cfRule>
    <cfRule type="expression" dxfId="1409" priority="7454">
      <formula>COUNTIF(D73,"*"&amp;TEXT($L$10,"@")&amp;"*")=1</formula>
    </cfRule>
    <cfRule type="expression" dxfId="1408" priority="7455">
      <formula>COUNTIF(D73,"*"&amp;TEXT($K$10,"@")&amp;"*")=1</formula>
    </cfRule>
    <cfRule type="expression" dxfId="1407" priority="7456">
      <formula>COUNTIF(D73,"*"&amp;TEXT($J$10,"@")&amp;"*")=1</formula>
    </cfRule>
    <cfRule type="expression" dxfId="1406" priority="7452">
      <formula>COUNTIF(D73,"*"&amp;TEXT($I$11,"@")&amp;"*")=1</formula>
    </cfRule>
  </conditionalFormatting>
  <conditionalFormatting sqref="D74">
    <cfRule type="expression" dxfId="1405" priority="1466">
      <formula>AND(COUNTIF($I$10:$M$10,"乳")&gt;=1,COUNTIF(D74,"*バター*")&gt;=1)</formula>
    </cfRule>
  </conditionalFormatting>
  <conditionalFormatting sqref="D76:D82">
    <cfRule type="expression" dxfId="1404" priority="911">
      <formula>COUNTIF(D76,"*"&amp;TEXT($J$10,"@")&amp;"*")=1</formula>
    </cfRule>
    <cfRule type="expression" dxfId="1403" priority="912">
      <formula>COUNTIF(D76,"*"&amp;TEXT($I$10,"@")&amp;"*")=1</formula>
    </cfRule>
    <cfRule type="expression" dxfId="1402" priority="910">
      <formula>COUNTIF(D76,"*"&amp;TEXT($K$10,"@")&amp;"*")=1</formula>
    </cfRule>
    <cfRule type="expression" dxfId="1401" priority="908">
      <formula>COUNTIF(D76,"*"&amp;TEXT($M$10,"@")&amp;"*")=1</formula>
    </cfRule>
    <cfRule type="expression" dxfId="1400" priority="906">
      <formula>COUNTIF(D76,"*"&amp;TEXT($J$11,"@")&amp;"*")=1</formula>
    </cfRule>
    <cfRule type="expression" dxfId="1399" priority="907">
      <formula>COUNTIF(D76,"*"&amp;TEXT($I$11,"@")&amp;"*")=1</formula>
    </cfRule>
    <cfRule type="expression" dxfId="1398" priority="909">
      <formula>COUNTIF(D76,"*"&amp;TEXT($L$10,"@")&amp;"*")=1</formula>
    </cfRule>
    <cfRule type="expression" dxfId="1397" priority="905">
      <formula>COUNTIF(D76,"*"&amp;TEXT($K$11,"@")&amp;"*")=1</formula>
    </cfRule>
    <cfRule type="expression" dxfId="1396" priority="904">
      <formula>COUNTIF(D76,"*"&amp;TEXT($L$11,"@")&amp;"*")=1</formula>
    </cfRule>
    <cfRule type="expression" dxfId="1395" priority="903">
      <formula>COUNTIF(D76,"*"&amp;TEXT($M$11,"@")&amp;"*")=1</formula>
    </cfRule>
  </conditionalFormatting>
  <conditionalFormatting sqref="D89:D90">
    <cfRule type="expression" dxfId="1394" priority="3295">
      <formula>COUNTIF(D89,"*"&amp;TEXT($K$10,"@")&amp;"*")=1</formula>
    </cfRule>
    <cfRule type="expression" dxfId="1393" priority="3294">
      <formula>COUNTIF(D89,"*"&amp;TEXT($L$10,"@")&amp;"*")=1</formula>
    </cfRule>
    <cfRule type="expression" dxfId="1392" priority="3293">
      <formula>COUNTIF(D89,"*"&amp;TEXT($M$10,"@")&amp;"*")=1</formula>
    </cfRule>
    <cfRule type="expression" dxfId="1391" priority="3291">
      <formula>COUNTIF(D89,"*"&amp;TEXT($J$11,"@")&amp;"*")=1</formula>
    </cfRule>
    <cfRule type="expression" dxfId="1390" priority="3290">
      <formula>COUNTIF(D89,"*"&amp;TEXT($K$11,"@")&amp;"*")=1</formula>
    </cfRule>
    <cfRule type="expression" dxfId="1389" priority="3288">
      <formula>COUNTIF(D89,"*"&amp;TEXT($M$11,"@")&amp;"*")=1</formula>
    </cfRule>
    <cfRule type="expression" dxfId="1388" priority="3292">
      <formula>COUNTIF(D89,"*"&amp;TEXT($I$11,"@")&amp;"*")=1</formula>
    </cfRule>
    <cfRule type="expression" dxfId="1387" priority="3289">
      <formula>COUNTIF(D89,"*"&amp;TEXT($L$11,"@")&amp;"*")=1</formula>
    </cfRule>
    <cfRule type="expression" dxfId="1386" priority="3297">
      <formula>COUNTIF(D89,"*"&amp;TEXT($I$10,"@")&amp;"*")=1</formula>
    </cfRule>
    <cfRule type="expression" dxfId="1385" priority="3296">
      <formula>COUNTIF(D89,"*"&amp;TEXT($J$10,"@")&amp;"*")=1</formula>
    </cfRule>
  </conditionalFormatting>
  <conditionalFormatting sqref="D92:D93">
    <cfRule type="expression" dxfId="1384" priority="3119">
      <formula>COUNTIF(D92,"*"&amp;TEXT($L$11,"@")&amp;"*")=1</formula>
    </cfRule>
    <cfRule type="expression" dxfId="1383" priority="3118">
      <formula>COUNTIF(D92,"*"&amp;TEXT($M$11,"@")&amp;"*")=1</formula>
    </cfRule>
    <cfRule type="expression" dxfId="1382" priority="3121">
      <formula>COUNTIF(D92,"*"&amp;TEXT($J$11,"@")&amp;"*")=1</formula>
    </cfRule>
    <cfRule type="expression" dxfId="1381" priority="3127">
      <formula>COUNTIF(D92,"*"&amp;TEXT($I$10,"@")&amp;"*")=1</formula>
    </cfRule>
    <cfRule type="expression" dxfId="1380" priority="3126">
      <formula>COUNTIF(D92,"*"&amp;TEXT($J$10,"@")&amp;"*")=1</formula>
    </cfRule>
    <cfRule type="expression" dxfId="1379" priority="3125">
      <formula>COUNTIF(D92,"*"&amp;TEXT($K$10,"@")&amp;"*")=1</formula>
    </cfRule>
    <cfRule type="expression" dxfId="1378" priority="3124">
      <formula>COUNTIF(D92,"*"&amp;TEXT($L$10,"@")&amp;"*")=1</formula>
    </cfRule>
    <cfRule type="expression" dxfId="1377" priority="3123">
      <formula>COUNTIF(D92,"*"&amp;TEXT($M$10,"@")&amp;"*")=1</formula>
    </cfRule>
    <cfRule type="expression" dxfId="1376" priority="3122">
      <formula>COUNTIF(D92,"*"&amp;TEXT($I$11,"@")&amp;"*")=1</formula>
    </cfRule>
    <cfRule type="expression" dxfId="1375" priority="3120">
      <formula>COUNTIF(D92,"*"&amp;TEXT($K$11,"@")&amp;"*")=1</formula>
    </cfRule>
  </conditionalFormatting>
  <conditionalFormatting sqref="D96:D114">
    <cfRule type="expression" dxfId="1374" priority="1507">
      <formula>COUNTIF(D96,"*"&amp;TEXT($M$10,"@")&amp;"*")=1</formula>
    </cfRule>
    <cfRule type="expression" dxfId="1373" priority="1509">
      <formula>COUNTIF(D96,"*"&amp;TEXT($K$10,"@")&amp;"*")=1</formula>
    </cfRule>
    <cfRule type="expression" dxfId="1372" priority="1503">
      <formula>COUNTIF(D96,"*"&amp;TEXT($L$11,"@")&amp;"*")=1</formula>
    </cfRule>
    <cfRule type="expression" dxfId="1371" priority="1502">
      <formula>COUNTIF(D96,"*"&amp;TEXT($M$11,"@")&amp;"*")=1</formula>
    </cfRule>
    <cfRule type="expression" dxfId="1370" priority="1508">
      <formula>COUNTIF(D96,"*"&amp;TEXT($L$10,"@")&amp;"*")=1</formula>
    </cfRule>
    <cfRule type="expression" dxfId="1369" priority="1504">
      <formula>COUNTIF(D96,"*"&amp;TEXT($K$11,"@")&amp;"*")=1</formula>
    </cfRule>
    <cfRule type="expression" dxfId="1368" priority="1506">
      <formula>COUNTIF(D96,"*"&amp;TEXT($I$11,"@")&amp;"*")=1</formula>
    </cfRule>
    <cfRule type="expression" dxfId="1367" priority="1505">
      <formula>COUNTIF(D96,"*"&amp;TEXT($J$11,"@")&amp;"*")=1</formula>
    </cfRule>
    <cfRule type="expression" dxfId="1366" priority="1511">
      <formula>COUNTIF(D96,"*"&amp;TEXT($I$10,"@")&amp;"*")=1</formula>
    </cfRule>
    <cfRule type="expression" dxfId="1365" priority="1510">
      <formula>COUNTIF(D96,"*"&amp;TEXT($J$10,"@")&amp;"*")=1</formula>
    </cfRule>
  </conditionalFormatting>
  <conditionalFormatting sqref="D32:E35">
    <cfRule type="expression" dxfId="1364" priority="1392">
      <formula>COUNTIF(D32,"*"&amp;TEXT($L$10,"@")&amp;"*")=1</formula>
    </cfRule>
    <cfRule type="expression" dxfId="1363" priority="1391">
      <formula>COUNTIF(D32,"*"&amp;TEXT($M$10,"@")&amp;"*")=1</formula>
    </cfRule>
    <cfRule type="expression" dxfId="1362" priority="1386">
      <formula>COUNTIF(D32,"*"&amp;TEXT($M$11,"@")&amp;"*")=1</formula>
    </cfRule>
    <cfRule type="expression" dxfId="1361" priority="1387">
      <formula>COUNTIF(D32,"*"&amp;TEXT($L$11,"@")&amp;"*")=1</formula>
    </cfRule>
    <cfRule type="expression" dxfId="1360" priority="1388">
      <formula>COUNTIF(D32,"*"&amp;TEXT($K$11,"@")&amp;"*")=1</formula>
    </cfRule>
    <cfRule type="expression" dxfId="1359" priority="1393">
      <formula>COUNTIF(D32,"*"&amp;TEXT($K$10,"@")&amp;"*")=1</formula>
    </cfRule>
    <cfRule type="expression" dxfId="1358" priority="1389">
      <formula>COUNTIF(D32,"*"&amp;TEXT($J$11,"@")&amp;"*")=1</formula>
    </cfRule>
    <cfRule type="expression" dxfId="1357" priority="1390">
      <formula>COUNTIF(D32,"*"&amp;TEXT($I$11,"@")&amp;"*")=1</formula>
    </cfRule>
  </conditionalFormatting>
  <conditionalFormatting sqref="D33:E35">
    <cfRule type="expression" dxfId="1356" priority="12016">
      <formula>COUNTIF(D33,"*"&amp;TEXT($I$10,"@")&amp;"*")=1</formula>
    </cfRule>
  </conditionalFormatting>
  <conditionalFormatting sqref="D37:E40">
    <cfRule type="expression" dxfId="1355" priority="17">
      <formula>COUNTIF(D37,"*"&amp;TEXT($K$11,"@")&amp;"*")=1</formula>
    </cfRule>
    <cfRule type="expression" dxfId="1354" priority="24">
      <formula>COUNTIF(D37,"*"&amp;TEXT($I$10,"@")&amp;"*")=1</formula>
    </cfRule>
    <cfRule type="expression" dxfId="1353" priority="23">
      <formula>COUNTIF(D37,"*"&amp;TEXT($J$10,"@")&amp;"*")=1</formula>
    </cfRule>
    <cfRule type="expression" dxfId="1352" priority="22">
      <formula>COUNTIF(D37,"*"&amp;TEXT($K$10,"@")&amp;"*")=1</formula>
    </cfRule>
    <cfRule type="expression" dxfId="1351" priority="21">
      <formula>COUNTIF(D37,"*"&amp;TEXT($L$10,"@")&amp;"*")=1</formula>
    </cfRule>
    <cfRule type="expression" dxfId="1350" priority="20">
      <formula>COUNTIF(D37,"*"&amp;TEXT($M$10,"@")&amp;"*")=1</formula>
    </cfRule>
    <cfRule type="expression" dxfId="1349" priority="19">
      <formula>COUNTIF(D37,"*"&amp;TEXT($I$11,"@")&amp;"*")=1</formula>
    </cfRule>
    <cfRule type="expression" dxfId="1348" priority="18">
      <formula>COUNTIF(D37,"*"&amp;TEXT($J$11,"@")&amp;"*")=1</formula>
    </cfRule>
    <cfRule type="expression" dxfId="1347" priority="16">
      <formula>COUNTIF(D37,"*"&amp;TEXT($L$11,"@")&amp;"*")=1</formula>
    </cfRule>
    <cfRule type="expression" dxfId="1346" priority="15">
      <formula>COUNTIF(D37,"*"&amp;TEXT($M$11,"@")&amp;"*")=1</formula>
    </cfRule>
  </conditionalFormatting>
  <conditionalFormatting sqref="D44:E45">
    <cfRule type="expression" dxfId="1345" priority="9395">
      <formula>COUNTIF(D44,"*"&amp;TEXT($K$10,"@")&amp;"*")=1</formula>
    </cfRule>
    <cfRule type="expression" dxfId="1344" priority="9396">
      <formula>COUNTIF(D44,"*"&amp;TEXT($J$10,"@")&amp;"*")=1</formula>
    </cfRule>
    <cfRule type="expression" dxfId="1343" priority="9394">
      <formula>COUNTIF(D44,"*"&amp;TEXT($L$10,"@")&amp;"*")=1</formula>
    </cfRule>
    <cfRule type="expression" dxfId="1342" priority="9393">
      <formula>COUNTIF(D44,"*"&amp;TEXT($M$10,"@")&amp;"*")=1</formula>
    </cfRule>
    <cfRule type="expression" dxfId="1341" priority="34">
      <formula>COUNTIF(D44,"*"&amp;TEXT($I$10,"@")&amp;"*")=1</formula>
    </cfRule>
    <cfRule type="expression" dxfId="1340" priority="9389">
      <formula>COUNTIF(D44,"*"&amp;TEXT($L$11,"@")&amp;"*")=1</formula>
    </cfRule>
    <cfRule type="expression" dxfId="1339" priority="9392">
      <formula>COUNTIF(D44,"*"&amp;TEXT($I$11,"@")&amp;"*")=1</formula>
    </cfRule>
    <cfRule type="expression" dxfId="1338" priority="9391">
      <formula>COUNTIF(D44,"*"&amp;TEXT($J$11,"@")&amp;"*")=1</formula>
    </cfRule>
    <cfRule type="expression" dxfId="1337" priority="9390">
      <formula>COUNTIF(D44,"*"&amp;TEXT($K$11,"@")&amp;"*")=1</formula>
    </cfRule>
    <cfRule type="expression" dxfId="1336" priority="9388">
      <formula>COUNTIF(D44,"*"&amp;TEXT($M$11,"@")&amp;"*")=1</formula>
    </cfRule>
  </conditionalFormatting>
  <conditionalFormatting sqref="D60:E60">
    <cfRule type="expression" dxfId="1335" priority="188">
      <formula>COUNTIF(D60,"*"&amp;TEXT($J$10,"@")&amp;"*")=1</formula>
    </cfRule>
  </conditionalFormatting>
  <conditionalFormatting sqref="D62:E62">
    <cfRule type="expression" dxfId="1334" priority="96">
      <formula>COUNTIF(D62,"*"&amp;TEXT($L$10,"@")&amp;"*")=1</formula>
    </cfRule>
    <cfRule type="expression" dxfId="1333" priority="99">
      <formula>COUNTIF(D62,"*"&amp;TEXT($I$10,"@")&amp;"*")=1</formula>
    </cfRule>
    <cfRule type="expression" dxfId="1332" priority="94">
      <formula>COUNTIF(D62,"*"&amp;TEXT($I$11,"@")&amp;"*")=1</formula>
    </cfRule>
    <cfRule type="expression" dxfId="1331" priority="98">
      <formula>COUNTIF(D62,"*"&amp;TEXT($J$10,"@")&amp;"*")=1</formula>
    </cfRule>
    <cfRule type="expression" dxfId="1330" priority="97">
      <formula>COUNTIF(D62,"*"&amp;TEXT($K$10,"@")&amp;"*")=1</formula>
    </cfRule>
    <cfRule type="expression" dxfId="1329" priority="95">
      <formula>COUNTIF(D62,"*"&amp;TEXT($M$10,"@")&amp;"*")=1</formula>
    </cfRule>
    <cfRule type="expression" dxfId="1328" priority="93">
      <formula>COUNTIF(D62,"*"&amp;TEXT($J$11,"@")&amp;"*")=1</formula>
    </cfRule>
    <cfRule type="expression" dxfId="1327" priority="92">
      <formula>COUNTIF(D62,"*"&amp;TEXT($K$11,"@")&amp;"*")=1</formula>
    </cfRule>
    <cfRule type="expression" dxfId="1326" priority="91">
      <formula>COUNTIF(D62,"*"&amp;TEXT($L$11,"@")&amp;"*")=1</formula>
    </cfRule>
    <cfRule type="expression" dxfId="1325" priority="90">
      <formula>COUNTIF(D62,"*"&amp;TEXT($M$11,"@")&amp;"*")=1</formula>
    </cfRule>
  </conditionalFormatting>
  <conditionalFormatting sqref="D83:E85">
    <cfRule type="expression" dxfId="1324" priority="6896">
      <formula>COUNTIF(D83,"*"&amp;TEXT($J$10,"@")&amp;"*")=1</formula>
    </cfRule>
  </conditionalFormatting>
  <conditionalFormatting sqref="D32:F32">
    <cfRule type="expression" dxfId="1323" priority="1385">
      <formula>COUNTIF(D32,"*"&amp;TEXT($I$10,"@")&amp;"*")=1</formula>
    </cfRule>
  </conditionalFormatting>
  <conditionalFormatting sqref="D52:F53">
    <cfRule type="expression" dxfId="1322" priority="1128">
      <formula>COUNTIF(D52,"*"&amp;TEXT($M$10,"@")&amp;"*")=1</formula>
    </cfRule>
    <cfRule type="expression" dxfId="1321" priority="1127">
      <formula>COUNTIF(D52,"*"&amp;TEXT($I$11,"@")&amp;"*")=1</formula>
    </cfRule>
    <cfRule type="expression" dxfId="1320" priority="1126">
      <formula>COUNTIF(D52,"*"&amp;TEXT($J$11,"@")&amp;"*")=1</formula>
    </cfRule>
    <cfRule type="expression" dxfId="1319" priority="1125">
      <formula>COUNTIF(D52,"*"&amp;TEXT($K$11,"@")&amp;"*")=1</formula>
    </cfRule>
    <cfRule type="expression" dxfId="1318" priority="1124">
      <formula>COUNTIF(D52,"*"&amp;TEXT($L$11,"@")&amp;"*")=1</formula>
    </cfRule>
    <cfRule type="expression" dxfId="1317" priority="1130">
      <formula>COUNTIF(D52,"*"&amp;TEXT($K$10,"@")&amp;"*")=1</formula>
    </cfRule>
    <cfRule type="expression" dxfId="1316" priority="1131">
      <formula>COUNTIF(D52,"*"&amp;TEXT($J$10,"@")&amp;"*")=1</formula>
    </cfRule>
    <cfRule type="expression" dxfId="1315" priority="1123">
      <formula>COUNTIF(D52,"*"&amp;TEXT($M$11,"@")&amp;"*")=1</formula>
    </cfRule>
    <cfRule type="expression" dxfId="1314" priority="1132">
      <formula>COUNTIF(D52,"*"&amp;TEXT($I$10,"@")&amp;"*")=1</formula>
    </cfRule>
    <cfRule type="expression" dxfId="1313" priority="1129">
      <formula>COUNTIF(D52,"*"&amp;TEXT($L$10,"@")&amp;"*")=1</formula>
    </cfRule>
  </conditionalFormatting>
  <conditionalFormatting sqref="D55:F58">
    <cfRule type="expression" dxfId="1312" priority="1469">
      <formula>COUNTIF(D55,"*"&amp;TEXT($M$11,"@")&amp;"*")=1</formula>
    </cfRule>
    <cfRule type="expression" dxfId="1311" priority="1470">
      <formula>COUNTIF(D55,"*"&amp;TEXT($L$11,"@")&amp;"*")=1</formula>
    </cfRule>
    <cfRule type="expression" dxfId="1310" priority="1478">
      <formula>COUNTIF(D55,"*"&amp;TEXT($I$10,"@")&amp;"*")=1</formula>
    </cfRule>
    <cfRule type="expression" dxfId="1309" priority="1471">
      <formula>COUNTIF(D55,"*"&amp;TEXT($K$11,"@")&amp;"*")=1</formula>
    </cfRule>
    <cfRule type="expression" dxfId="1308" priority="1472">
      <formula>COUNTIF(D55,"*"&amp;TEXT($J$11,"@")&amp;"*")=1</formula>
    </cfRule>
    <cfRule type="expression" dxfId="1307" priority="1473">
      <formula>COUNTIF(D55,"*"&amp;TEXT($I$11,"@")&amp;"*")=1</formula>
    </cfRule>
    <cfRule type="expression" dxfId="1306" priority="1474">
      <formula>COUNTIF(D55,"*"&amp;TEXT($M$10,"@")&amp;"*")=1</formula>
    </cfRule>
    <cfRule type="expression" dxfId="1305" priority="1475">
      <formula>COUNTIF(D55,"*"&amp;TEXT($L$10,"@")&amp;"*")=1</formula>
    </cfRule>
    <cfRule type="expression" dxfId="1304" priority="1476">
      <formula>COUNTIF(D55,"*"&amp;TEXT($K$10,"@")&amp;"*")=1</formula>
    </cfRule>
    <cfRule type="expression" dxfId="1303" priority="1477">
      <formula>COUNTIF(D55,"*"&amp;TEXT($J$10,"@")&amp;"*")=1</formula>
    </cfRule>
  </conditionalFormatting>
  <conditionalFormatting sqref="D65:F66">
    <cfRule type="expression" dxfId="1302" priority="1001">
      <formula>COUNTIF(D65,"*"&amp;TEXT($J$10,"@")&amp;"*")=1</formula>
    </cfRule>
    <cfRule type="expression" dxfId="1301" priority="1000">
      <formula>COUNTIF(D65,"*"&amp;TEXT($K$10,"@")&amp;"*")=1</formula>
    </cfRule>
    <cfRule type="expression" dxfId="1300" priority="999">
      <formula>COUNTIF(D65,"*"&amp;TEXT($L$10,"@")&amp;"*")=1</formula>
    </cfRule>
    <cfRule type="expression" dxfId="1299" priority="993">
      <formula>COUNTIF(D65,"*"&amp;TEXT($M$11,"@")&amp;"*")=1</formula>
    </cfRule>
    <cfRule type="expression" dxfId="1298" priority="994">
      <formula>COUNTIF(D65,"*"&amp;TEXT($L$11,"@")&amp;"*")=1</formula>
    </cfRule>
    <cfRule type="expression" dxfId="1297" priority="995">
      <formula>COUNTIF(D65,"*"&amp;TEXT($K$11,"@")&amp;"*")=1</formula>
    </cfRule>
    <cfRule type="expression" dxfId="1296" priority="996">
      <formula>COUNTIF(D65,"*"&amp;TEXT($J$11,"@")&amp;"*")=1</formula>
    </cfRule>
    <cfRule type="expression" dxfId="1295" priority="997">
      <formula>COUNTIF(D65,"*"&amp;TEXT($I$11,"@")&amp;"*")=1</formula>
    </cfRule>
    <cfRule type="expression" dxfId="1294" priority="998">
      <formula>COUNTIF(D65,"*"&amp;TEXT($M$10,"@")&amp;"*")=1</formula>
    </cfRule>
  </conditionalFormatting>
  <conditionalFormatting sqref="D68:F68">
    <cfRule type="expression" dxfId="1293" priority="954">
      <formula>COUNTIF(D68,"*"&amp;TEXT($L$11,"@")&amp;"*")=1</formula>
    </cfRule>
    <cfRule type="expression" dxfId="1292" priority="955">
      <formula>COUNTIF(D68,"*"&amp;TEXT($K$11,"@")&amp;"*")=1</formula>
    </cfRule>
    <cfRule type="expression" dxfId="1291" priority="957">
      <formula>COUNTIF(D68,"*"&amp;TEXT($I$11,"@")&amp;"*")=1</formula>
    </cfRule>
    <cfRule type="expression" dxfId="1290" priority="959">
      <formula>COUNTIF(D68,"*"&amp;TEXT($L$10,"@")&amp;"*")=1</formula>
    </cfRule>
    <cfRule type="expression" dxfId="1289" priority="958">
      <formula>COUNTIF(D68,"*"&amp;TEXT($M$10,"@")&amp;"*")=1</formula>
    </cfRule>
    <cfRule type="expression" dxfId="1288" priority="960">
      <formula>COUNTIF(D68,"*"&amp;TEXT($K$10,"@")&amp;"*")=1</formula>
    </cfRule>
    <cfRule type="expression" dxfId="1287" priority="961">
      <formula>COUNTIF(D68,"*"&amp;TEXT($J$10,"@")&amp;"*")=1</formula>
    </cfRule>
    <cfRule type="expression" dxfId="1286" priority="962">
      <formula>COUNTIF(D68,"*"&amp;TEXT($I$10,"@")&amp;"*")=1</formula>
    </cfRule>
    <cfRule type="expression" dxfId="1285" priority="953">
      <formula>COUNTIF(D68,"*"&amp;TEXT($M$11,"@")&amp;"*")=1</formula>
    </cfRule>
    <cfRule type="expression" dxfId="1284" priority="956">
      <formula>COUNTIF(D68,"*"&amp;TEXT($J$11,"@")&amp;"*")=1</formula>
    </cfRule>
  </conditionalFormatting>
  <conditionalFormatting sqref="D83:F85">
    <cfRule type="expression" dxfId="1283" priority="5223">
      <formula>COUNTIF(D83,"*"&amp;TEXT($I$11,"@")&amp;"*")=1</formula>
    </cfRule>
    <cfRule type="expression" dxfId="1282" priority="5224">
      <formula>COUNTIF(D83,"*"&amp;TEXT($M$10,"@")&amp;"*")=1</formula>
    </cfRule>
    <cfRule type="expression" dxfId="1281" priority="5225">
      <formula>COUNTIF(D83,"*"&amp;TEXT($L$10,"@")&amp;"*")=1</formula>
    </cfRule>
    <cfRule type="expression" dxfId="1280" priority="5226">
      <formula>COUNTIF(D83,"*"&amp;TEXT($K$10,"@")&amp;"*")=1</formula>
    </cfRule>
    <cfRule type="expression" dxfId="1279" priority="5227">
      <formula>COUNTIF(D83,"*"&amp;TEXT($I$10,"@")&amp;"*")=1</formula>
    </cfRule>
    <cfRule type="expression" dxfId="1278" priority="5219">
      <formula>COUNTIF(D83,"*"&amp;TEXT($M$11,"@")&amp;"*")=1</formula>
    </cfRule>
    <cfRule type="expression" dxfId="1277" priority="5220">
      <formula>COUNTIF(D83,"*"&amp;TEXT($L$11,"@")&amp;"*")=1</formula>
    </cfRule>
    <cfRule type="expression" dxfId="1276" priority="5221">
      <formula>COUNTIF(D83,"*"&amp;TEXT($K$11,"@")&amp;"*")=1</formula>
    </cfRule>
    <cfRule type="expression" dxfId="1275" priority="5222">
      <formula>COUNTIF(D83,"*"&amp;TEXT($J$11,"@")&amp;"*")=1</formula>
    </cfRule>
  </conditionalFormatting>
  <conditionalFormatting sqref="D67:G67">
    <cfRule type="expression" dxfId="1274" priority="7769">
      <formula>COUNTIF(D67,"*"&amp;TEXT($L$11,"@")&amp;"*")=1</formula>
    </cfRule>
    <cfRule type="expression" dxfId="1273" priority="7772">
      <formula>COUNTIF(D67,"*"&amp;TEXT($I$11,"@")&amp;"*")=1</formula>
    </cfRule>
    <cfRule type="expression" dxfId="1272" priority="7771">
      <formula>COUNTIF(D67,"*"&amp;TEXT($J$11,"@")&amp;"*")=1</formula>
    </cfRule>
    <cfRule type="expression" dxfId="1271" priority="7776">
      <formula>COUNTIF(D67,"*"&amp;TEXT($J$10,"@")&amp;"*")=1</formula>
    </cfRule>
    <cfRule type="expression" dxfId="1270" priority="7770">
      <formula>COUNTIF(D67,"*"&amp;TEXT($K$11,"@")&amp;"*")=1</formula>
    </cfRule>
    <cfRule type="expression" dxfId="1269" priority="7768">
      <formula>COUNTIF(D67,"*"&amp;TEXT($M$11,"@")&amp;"*")=1</formula>
    </cfRule>
    <cfRule type="expression" dxfId="1268" priority="7777">
      <formula>COUNTIF(D67,"*"&amp;TEXT($I$10,"@")&amp;"*")=1</formula>
    </cfRule>
    <cfRule type="expression" dxfId="1267" priority="7775">
      <formula>COUNTIF(D67,"*"&amp;TEXT($K$10,"@")&amp;"*")=1</formula>
    </cfRule>
    <cfRule type="expression" dxfId="1266" priority="7774">
      <formula>COUNTIF(D67,"*"&amp;TEXT($L$10,"@")&amp;"*")=1</formula>
    </cfRule>
    <cfRule type="expression" dxfId="1265" priority="7773">
      <formula>COUNTIF(D67,"*"&amp;TEXT($M$10,"@")&amp;"*")=1</formula>
    </cfRule>
  </conditionalFormatting>
  <conditionalFormatting sqref="E20:E24">
    <cfRule type="expression" dxfId="1264" priority="1436">
      <formula>COUNTIF(E20,"*"&amp;TEXT($L$11,"@")&amp;"*")=1</formula>
    </cfRule>
    <cfRule type="expression" dxfId="1263" priority="1442">
      <formula>COUNTIF(E20,"*"&amp;TEXT($K$10,"@")&amp;"*")=1</formula>
    </cfRule>
    <cfRule type="expression" dxfId="1262" priority="1435">
      <formula>COUNTIF(E20,"*"&amp;TEXT($M$11,"@")&amp;"*")=1</formula>
    </cfRule>
    <cfRule type="expression" dxfId="1261" priority="1437">
      <formula>COUNTIF(E20,"*"&amp;TEXT($K$11,"@")&amp;"*")=1</formula>
    </cfRule>
    <cfRule type="expression" dxfId="1260" priority="1438">
      <formula>COUNTIF(E20,"*"&amp;TEXT($J$11,"@")&amp;"*")=1</formula>
    </cfRule>
    <cfRule type="expression" dxfId="1259" priority="1439">
      <formula>COUNTIF(E20,"*"&amp;TEXT($I$11,"@")&amp;"*")=1</formula>
    </cfRule>
    <cfRule type="expression" dxfId="1258" priority="1440">
      <formula>COUNTIF(E20,"*"&amp;TEXT($M$10,"@")&amp;"*")=1</formula>
    </cfRule>
    <cfRule type="expression" dxfId="1257" priority="1441">
      <formula>COUNTIF(E20,"*"&amp;TEXT($L$10,"@")&amp;"*")=1</formula>
    </cfRule>
    <cfRule type="expression" dxfId="1256" priority="1444">
      <formula>COUNTIF(E20,"*"&amp;TEXT($I$10,"@")&amp;"*")=1</formula>
    </cfRule>
    <cfRule type="expression" dxfId="1255" priority="1443">
      <formula>COUNTIF(E20,"*"&amp;TEXT($J$10,"@")&amp;"*")=1</formula>
    </cfRule>
  </conditionalFormatting>
  <conditionalFormatting sqref="E32:E35">
    <cfRule type="expression" dxfId="1254" priority="1394">
      <formula>COUNTIF(E32,"*"&amp;TEXT($J$10,"@")&amp;"*")=1</formula>
    </cfRule>
  </conditionalFormatting>
  <conditionalFormatting sqref="E46">
    <cfRule type="expression" dxfId="1253" priority="3">
      <formula>OR(COUNTIF($I$10:$M$10,"乳")&gt;=1,COUNTIF($I$10:$M$10,"大豆")&gt;=1)</formula>
    </cfRule>
  </conditionalFormatting>
  <conditionalFormatting sqref="E47:E49">
    <cfRule type="expression" dxfId="1252" priority="778">
      <formula>COUNTIF(E47,"*"&amp;TEXT($J$10,"@")&amp;"*")=1</formula>
    </cfRule>
  </conditionalFormatting>
  <conditionalFormatting sqref="E56">
    <cfRule type="expression" dxfId="1251" priority="1468">
      <formula>COUNTIF(E56,"*乳化剤*")&gt;=1</formula>
    </cfRule>
  </conditionalFormatting>
  <conditionalFormatting sqref="E61">
    <cfRule type="expression" dxfId="1250" priority="100">
      <formula>$H$111&gt;=1</formula>
    </cfRule>
  </conditionalFormatting>
  <conditionalFormatting sqref="E64 C64:C68 G103:G115">
    <cfRule type="expression" dxfId="1249" priority="333">
      <formula>COUNTIF(C64,"*"&amp;TEXT($K$11,"@")&amp;"*")=1</formula>
    </cfRule>
    <cfRule type="expression" dxfId="1248" priority="331">
      <formula>COUNTIF(C64,"*"&amp;TEXT($M$11,"@")&amp;"*")=1</formula>
    </cfRule>
    <cfRule type="expression" dxfId="1247" priority="332">
      <formula>COUNTIF(C64,"*"&amp;TEXT($L$11,"@")&amp;"*")=1</formula>
    </cfRule>
    <cfRule type="expression" dxfId="1246" priority="334">
      <formula>COUNTIF(C64,"*"&amp;TEXT($J$11,"@")&amp;"*")=1</formula>
    </cfRule>
    <cfRule type="expression" dxfId="1245" priority="335">
      <formula>COUNTIF(C64,"*"&amp;TEXT($I$11,"@")&amp;"*")=1</formula>
    </cfRule>
    <cfRule type="expression" dxfId="1244" priority="336">
      <formula>COUNTIF(C64,"*"&amp;TEXT($M$10,"@")&amp;"*")=1</formula>
    </cfRule>
    <cfRule type="expression" dxfId="1243" priority="337">
      <formula>COUNTIF(C64,"*"&amp;TEXT($L$10,"@")&amp;"*")=1</formula>
    </cfRule>
    <cfRule type="expression" dxfId="1242" priority="338">
      <formula>COUNTIF(C64,"*"&amp;TEXT($K$10,"@")&amp;"*")=1</formula>
    </cfRule>
  </conditionalFormatting>
  <conditionalFormatting sqref="E64:E66">
    <cfRule type="expression" dxfId="1241" priority="1012">
      <formula>COUNTIF(E64,"*"&amp;TEXT($I$10,"@")&amp;"*")=1</formula>
    </cfRule>
  </conditionalFormatting>
  <conditionalFormatting sqref="E76:E79">
    <cfRule type="expression" dxfId="1240" priority="444">
      <formula>COUNTIF(E76,"*"&amp;TEXT($L$11,"@")&amp;"*")=1</formula>
    </cfRule>
    <cfRule type="expression" dxfId="1239" priority="449">
      <formula>COUNTIF(E76,"*"&amp;TEXT($L$10,"@")&amp;"*")=1</formula>
    </cfRule>
    <cfRule type="expression" dxfId="1238" priority="443">
      <formula>COUNTIF(E76,"*"&amp;TEXT($M$11,"@")&amp;"*")=1</formula>
    </cfRule>
    <cfRule type="expression" dxfId="1237" priority="445">
      <formula>COUNTIF(E76,"*"&amp;TEXT($K$11,"@")&amp;"*")=1</formula>
    </cfRule>
    <cfRule type="expression" dxfId="1236" priority="446">
      <formula>COUNTIF(E76,"*"&amp;TEXT($J$11,"@")&amp;"*")=1</formula>
    </cfRule>
    <cfRule type="expression" dxfId="1235" priority="447">
      <formula>COUNTIF(E76,"*"&amp;TEXT($I$11,"@")&amp;"*")=1</formula>
    </cfRule>
    <cfRule type="expression" dxfId="1234" priority="448">
      <formula>COUNTIF(E76,"*"&amp;TEXT($M$10,"@")&amp;"*")=1</formula>
    </cfRule>
    <cfRule type="expression" dxfId="1233" priority="450">
      <formula>COUNTIF(E76,"*"&amp;TEXT($K$10,"@")&amp;"*")=1</formula>
    </cfRule>
    <cfRule type="expression" dxfId="1232" priority="451">
      <formula>COUNTIF(E76,"*"&amp;TEXT($J$10,"@")&amp;"*")=1</formula>
    </cfRule>
    <cfRule type="expression" dxfId="1231" priority="452">
      <formula>COUNTIF(E76,"*"&amp;TEXT($I$10,"@")&amp;"*")=1</formula>
    </cfRule>
  </conditionalFormatting>
  <conditionalFormatting sqref="E79">
    <cfRule type="expression" dxfId="1230" priority="442">
      <formula>COUNTIF($I$10:$M$10,"乳")&gt;=1</formula>
    </cfRule>
  </conditionalFormatting>
  <conditionalFormatting sqref="E81:E82">
    <cfRule type="expression" dxfId="1229" priority="897">
      <formula>COUNTIF(E81,"*"&amp;TEXT($I$11,"@")&amp;"*")=1</formula>
    </cfRule>
    <cfRule type="expression" dxfId="1228" priority="898">
      <formula>COUNTIF(E81,"*"&amp;TEXT($M$10,"@")&amp;"*")=1</formula>
    </cfRule>
    <cfRule type="expression" dxfId="1227" priority="893">
      <formula>COUNTIF(E81,"*"&amp;TEXT($M$11,"@")&amp;"*")=1</formula>
    </cfRule>
    <cfRule type="expression" dxfId="1226" priority="901">
      <formula>COUNTIF(E81,"*"&amp;TEXT($J$10,"@")&amp;"*")=1</formula>
    </cfRule>
    <cfRule type="expression" dxfId="1225" priority="902">
      <formula>COUNTIF(E81,"*"&amp;TEXT($I$10,"@")&amp;"*")=1</formula>
    </cfRule>
    <cfRule type="expression" dxfId="1224" priority="900">
      <formula>COUNTIF(E81,"*"&amp;TEXT($K$10,"@")&amp;"*")=1</formula>
    </cfRule>
    <cfRule type="expression" dxfId="1223" priority="896">
      <formula>COUNTIF(E81,"*"&amp;TEXT($J$11,"@")&amp;"*")=1</formula>
    </cfRule>
    <cfRule type="expression" dxfId="1222" priority="895">
      <formula>COUNTIF(E81,"*"&amp;TEXT($K$11,"@")&amp;"*")=1</formula>
    </cfRule>
    <cfRule type="expression" dxfId="1221" priority="894">
      <formula>COUNTIF(E81,"*"&amp;TEXT($L$11,"@")&amp;"*")=1</formula>
    </cfRule>
    <cfRule type="expression" dxfId="1220" priority="899">
      <formula>COUNTIF(E81,"*"&amp;TEXT($L$10,"@")&amp;"*")=1</formula>
    </cfRule>
  </conditionalFormatting>
  <conditionalFormatting sqref="E86">
    <cfRule type="expression" dxfId="1219" priority="841">
      <formula>COUNTIF(E86,"*"&amp;TEXT($J$10,"@")&amp;"*")=1</formula>
    </cfRule>
  </conditionalFormatting>
  <conditionalFormatting sqref="E89:E93">
    <cfRule type="expression" dxfId="1218" priority="3109">
      <formula>COUNTIF(E89,"*"&amp;TEXT($L$11,"@")&amp;"*")=1</formula>
    </cfRule>
    <cfRule type="expression" dxfId="1217" priority="3108">
      <formula>COUNTIF(E89,"*"&amp;TEXT($M$11,"@")&amp;"*")=1</formula>
    </cfRule>
    <cfRule type="expression" dxfId="1216" priority="3111">
      <formula>COUNTIF(E89,"*"&amp;TEXT($J$11,"@")&amp;"*")=1</formula>
    </cfRule>
    <cfRule type="expression" dxfId="1215" priority="3112">
      <formula>COUNTIF(E89,"*"&amp;TEXT($I$11,"@")&amp;"*")=1</formula>
    </cfRule>
    <cfRule type="expression" dxfId="1214" priority="3117">
      <formula>COUNTIF(E89,"*"&amp;TEXT($I$10,"@")&amp;"*")=1</formula>
    </cfRule>
    <cfRule type="expression" dxfId="1213" priority="3116">
      <formula>COUNTIF(E89,"*"&amp;TEXT($J$10,"@")&amp;"*")=1</formula>
    </cfRule>
    <cfRule type="expression" dxfId="1212" priority="3113">
      <formula>COUNTIF(E89,"*"&amp;TEXT($M$10,"@")&amp;"*")=1</formula>
    </cfRule>
    <cfRule type="expression" dxfId="1211" priority="3114">
      <formula>COUNTIF(E89,"*"&amp;TEXT($L$10,"@")&amp;"*")=1</formula>
    </cfRule>
    <cfRule type="expression" dxfId="1210" priority="3110">
      <formula>COUNTIF(E89,"*"&amp;TEXT($K$11,"@")&amp;"*")=1</formula>
    </cfRule>
    <cfRule type="expression" dxfId="1209" priority="3115">
      <formula>COUNTIF(E89,"*"&amp;TEXT($K$10,"@")&amp;"*")=1</formula>
    </cfRule>
  </conditionalFormatting>
  <conditionalFormatting sqref="E99:E106">
    <cfRule type="expression" dxfId="1208" priority="60">
      <formula>COUNTIF(E99,"*"&amp;TEXT($K$11,"@")&amp;"*")=1</formula>
    </cfRule>
    <cfRule type="expression" dxfId="1207" priority="61">
      <formula>COUNTIF(E99,"*"&amp;TEXT($J$11,"@")&amp;"*")=1</formula>
    </cfRule>
    <cfRule type="expression" dxfId="1206" priority="62">
      <formula>COUNTIF(E99,"*"&amp;TEXT($I$11,"@")&amp;"*")=1</formula>
    </cfRule>
    <cfRule type="expression" dxfId="1205" priority="63">
      <formula>COUNTIF(E99,"*"&amp;TEXT($M$10,"@")&amp;"*")=1</formula>
    </cfRule>
    <cfRule type="expression" dxfId="1204" priority="64">
      <formula>COUNTIF(E99,"*"&amp;TEXT($L$10,"@")&amp;"*")=1</formula>
    </cfRule>
    <cfRule type="expression" dxfId="1203" priority="66">
      <formula>COUNTIF(E99,"*"&amp;TEXT($J$10,"@")&amp;"*")=1</formula>
    </cfRule>
    <cfRule type="expression" dxfId="1202" priority="67">
      <formula>COUNTIF(E99,"*"&amp;TEXT($I$10,"@")&amp;"*")=1</formula>
    </cfRule>
    <cfRule type="expression" dxfId="1201" priority="65">
      <formula>COUNTIF(E99,"*"&amp;TEXT($K$10,"@")&amp;"*")=1</formula>
    </cfRule>
    <cfRule type="expression" dxfId="1200" priority="58">
      <formula>COUNTIF(E99,"*"&amp;TEXT($M$11,"@")&amp;"*")=1</formula>
    </cfRule>
    <cfRule type="expression" dxfId="1199" priority="59">
      <formula>COUNTIF(E99,"*"&amp;TEXT($L$11,"@")&amp;"*")=1</formula>
    </cfRule>
  </conditionalFormatting>
  <conditionalFormatting sqref="E108:E115">
    <cfRule type="expression" dxfId="1198" priority="462">
      <formula>COUNTIF(E108,"*"&amp;TEXT($J$10,"@")&amp;"*")=1</formula>
    </cfRule>
    <cfRule type="expression" dxfId="1197" priority="463">
      <formula>COUNTIF(E108,"*"&amp;TEXT($I$10,"@")&amp;"*")=1</formula>
    </cfRule>
    <cfRule type="expression" dxfId="1196" priority="461">
      <formula>COUNTIF(E108,"*"&amp;TEXT($K$10,"@")&amp;"*")=1</formula>
    </cfRule>
    <cfRule type="expression" dxfId="1195" priority="460">
      <formula>COUNTIF(E108,"*"&amp;TEXT($L$10,"@")&amp;"*")=1</formula>
    </cfRule>
    <cfRule type="expression" dxfId="1194" priority="454">
      <formula>COUNTIF(E108,"*"&amp;TEXT($M$11,"@")&amp;"*")=1</formula>
    </cfRule>
    <cfRule type="expression" dxfId="1193" priority="455">
      <formula>COUNTIF(E108,"*"&amp;TEXT($L$11,"@")&amp;"*")=1</formula>
    </cfRule>
    <cfRule type="expression" dxfId="1192" priority="456">
      <formula>COUNTIF(E108,"*"&amp;TEXT($K$11,"@")&amp;"*")=1</formula>
    </cfRule>
    <cfRule type="expression" dxfId="1191" priority="457">
      <formula>COUNTIF(E108,"*"&amp;TEXT($J$11,"@")&amp;"*")=1</formula>
    </cfRule>
    <cfRule type="expression" dxfId="1190" priority="458">
      <formula>COUNTIF(E108,"*"&amp;TEXT($I$11,"@")&amp;"*")=1</formula>
    </cfRule>
    <cfRule type="expression" dxfId="1189" priority="459">
      <formula>COUNTIF(E108,"*"&amp;TEXT($M$10,"@")&amp;"*")=1</formula>
    </cfRule>
  </conditionalFormatting>
  <conditionalFormatting sqref="E114">
    <cfRule type="expression" dxfId="1188" priority="45">
      <formula>AND(COUNTIF($I$10:$M$10,"乳")&gt;=1,$E$114="乳化剤")</formula>
    </cfRule>
  </conditionalFormatting>
  <conditionalFormatting sqref="E28:F31">
    <cfRule type="expression" dxfId="1187" priority="10482">
      <formula>COUNTIF(E28,"*"&amp;TEXT($I$11,"@")&amp;"*")=1</formula>
    </cfRule>
    <cfRule type="expression" dxfId="1186" priority="10486">
      <formula>COUNTIF(E28,"*"&amp;TEXT($J$10,"@")&amp;"*")=1</formula>
    </cfRule>
    <cfRule type="expression" dxfId="1185" priority="10485">
      <formula>COUNTIF(E28,"*"&amp;TEXT($K$10,"@")&amp;"*")=1</formula>
    </cfRule>
    <cfRule type="expression" dxfId="1184" priority="10484">
      <formula>COUNTIF(E28,"*"&amp;TEXT($L$10,"@")&amp;"*")=1</formula>
    </cfRule>
    <cfRule type="expression" dxfId="1183" priority="10483">
      <formula>COUNTIF(E28,"*"&amp;TEXT($M$10,"@")&amp;"*")=1</formula>
    </cfRule>
    <cfRule type="expression" dxfId="1182" priority="10487">
      <formula>COUNTIF(E28,"*"&amp;TEXT($I$10,"@")&amp;"*")=1</formula>
    </cfRule>
    <cfRule type="expression" dxfId="1181" priority="10481">
      <formula>COUNTIF(E28,"*"&amp;TEXT($J$11,"@")&amp;"*")=1</formula>
    </cfRule>
    <cfRule type="expression" dxfId="1180" priority="10480">
      <formula>COUNTIF(E28,"*"&amp;TEXT($K$11,"@")&amp;"*")=1</formula>
    </cfRule>
    <cfRule type="expression" dxfId="1179" priority="10479">
      <formula>COUNTIF(E28,"*"&amp;TEXT($L$11,"@")&amp;"*")=1</formula>
    </cfRule>
    <cfRule type="expression" dxfId="1178" priority="10478">
      <formula>COUNTIF(E28,"*"&amp;TEXT($M$11,"@")&amp;"*")=1</formula>
    </cfRule>
  </conditionalFormatting>
  <conditionalFormatting sqref="E60:F61">
    <cfRule type="expression" dxfId="1177" priority="103">
      <formula>COUNTIF(E60,"*"&amp;TEXT($K$11,"@")&amp;"*")=1</formula>
    </cfRule>
    <cfRule type="expression" dxfId="1176" priority="104">
      <formula>COUNTIF(E60,"*"&amp;TEXT($J$11,"@")&amp;"*")=1</formula>
    </cfRule>
    <cfRule type="expression" dxfId="1175" priority="105">
      <formula>COUNTIF(E60,"*"&amp;TEXT($I$11,"@")&amp;"*")=1</formula>
    </cfRule>
    <cfRule type="expression" dxfId="1174" priority="106">
      <formula>COUNTIF(E60,"*"&amp;TEXT($M$10,"@")&amp;"*")=1</formula>
    </cfRule>
    <cfRule type="expression" dxfId="1173" priority="107">
      <formula>COUNTIF(E60,"*"&amp;TEXT($L$10,"@")&amp;"*")=1</formula>
    </cfRule>
    <cfRule type="expression" dxfId="1172" priority="108">
      <formula>COUNTIF(E60,"*"&amp;TEXT($K$10,"@")&amp;"*")=1</formula>
    </cfRule>
    <cfRule type="expression" dxfId="1171" priority="109">
      <formula>COUNTIF(E60,"*"&amp;TEXT($I$10,"@")&amp;"*")=1</formula>
    </cfRule>
    <cfRule type="expression" dxfId="1170" priority="101">
      <formula>COUNTIF(E60,"*"&amp;TEXT($M$11,"@")&amp;"*")=1</formula>
    </cfRule>
    <cfRule type="expression" dxfId="1169" priority="102">
      <formula>COUNTIF(E60,"*"&amp;TEXT($L$11,"@")&amp;"*")=1</formula>
    </cfRule>
  </conditionalFormatting>
  <conditionalFormatting sqref="E72:F75">
    <cfRule type="expression" dxfId="1168" priority="7386">
      <formula>COUNTIF(E72,"*"&amp;TEXT($J$10,"@")&amp;"*")=1</formula>
    </cfRule>
  </conditionalFormatting>
  <conditionalFormatting sqref="E96:F98 F91:F93 F100:F108">
    <cfRule type="expression" dxfId="1167" priority="1520">
      <formula>COUNTIF(E91,"*"&amp;TEXT($K$10,"@")&amp;"*")=1</formula>
    </cfRule>
    <cfRule type="expression" dxfId="1166" priority="1521">
      <formula>COUNTIF(E91,"*"&amp;TEXT($J$10,"@")&amp;"*")=1</formula>
    </cfRule>
    <cfRule type="expression" dxfId="1165" priority="1522">
      <formula>COUNTIF(E91,"*"&amp;TEXT($I$10,"@")&amp;"*")=1</formula>
    </cfRule>
    <cfRule type="expression" dxfId="1164" priority="1513">
      <formula>COUNTIF(E91,"*"&amp;TEXT($M$11,"@")&amp;"*")=1</formula>
    </cfRule>
    <cfRule type="expression" dxfId="1163" priority="1514">
      <formula>COUNTIF(E91,"*"&amp;TEXT($L$11,"@")&amp;"*")=1</formula>
    </cfRule>
    <cfRule type="expression" dxfId="1162" priority="1515">
      <formula>COUNTIF(E91,"*"&amp;TEXT($K$11,"@")&amp;"*")=1</formula>
    </cfRule>
    <cfRule type="expression" dxfId="1161" priority="1516">
      <formula>COUNTIF(E91,"*"&amp;TEXT($J$11,"@")&amp;"*")=1</formula>
    </cfRule>
    <cfRule type="expression" dxfId="1160" priority="1517">
      <formula>COUNTIF(E91,"*"&amp;TEXT($I$11,"@")&amp;"*")=1</formula>
    </cfRule>
    <cfRule type="expression" dxfId="1159" priority="1518">
      <formula>COUNTIF(E91,"*"&amp;TEXT($M$10,"@")&amp;"*")=1</formula>
    </cfRule>
    <cfRule type="expression" dxfId="1158" priority="1519">
      <formula>COUNTIF(E91,"*"&amp;TEXT($L$10,"@")&amp;"*")=1</formula>
    </cfRule>
  </conditionalFormatting>
  <conditionalFormatting sqref="E25:G25">
    <cfRule type="expression" dxfId="1157" priority="10772">
      <formula>COUNTIF(E25,"*"&amp;TEXT($I$11,"@")&amp;"*")=1</formula>
    </cfRule>
    <cfRule type="expression" dxfId="1156" priority="10773">
      <formula>COUNTIF(E25,"*"&amp;TEXT($M$10,"@")&amp;"*")=1</formula>
    </cfRule>
    <cfRule type="expression" dxfId="1155" priority="10774">
      <formula>COUNTIF(E25,"*"&amp;TEXT($L$10,"@")&amp;"*")=1</formula>
    </cfRule>
    <cfRule type="expression" dxfId="1154" priority="10768">
      <formula>COUNTIF(E25,"*"&amp;TEXT($M$11,"@")&amp;"*")=1</formula>
    </cfRule>
    <cfRule type="expression" dxfId="1153" priority="10775">
      <formula>COUNTIF(E25,"*"&amp;TEXT($K$10,"@")&amp;"*")=1</formula>
    </cfRule>
    <cfRule type="expression" dxfId="1152" priority="10769">
      <formula>COUNTIF(E25,"*"&amp;TEXT($L$11,"@")&amp;"*")=1</formula>
    </cfRule>
    <cfRule type="expression" dxfId="1151" priority="10776">
      <formula>COUNTIF(E25,"*"&amp;TEXT($J$10,"@")&amp;"*")=1</formula>
    </cfRule>
    <cfRule type="expression" dxfId="1150" priority="10777">
      <formula>COUNTIF(E25,"*"&amp;TEXT($I$10,"@")&amp;"*")=1</formula>
    </cfRule>
    <cfRule type="expression" dxfId="1149" priority="10771">
      <formula>COUNTIF(E25,"*"&amp;TEXT($J$11,"@")&amp;"*")=1</formula>
    </cfRule>
    <cfRule type="expression" dxfId="1148" priority="10770">
      <formula>COUNTIF(E25,"*"&amp;TEXT($K$11,"@")&amp;"*")=1</formula>
    </cfRule>
  </conditionalFormatting>
  <conditionalFormatting sqref="E49:G51">
    <cfRule type="expression" dxfId="1147" priority="754">
      <formula>COUNTIF(E49,"*"&amp;TEXT($I$11,"@")&amp;"*")=1</formula>
    </cfRule>
    <cfRule type="expression" dxfId="1146" priority="759">
      <formula>COUNTIF(E49,"*"&amp;TEXT($I$10,"@")&amp;"*")=1</formula>
    </cfRule>
    <cfRule type="expression" dxfId="1145" priority="753">
      <formula>COUNTIF(E49,"*"&amp;TEXT($J$11,"@")&amp;"*")=1</formula>
    </cfRule>
    <cfRule type="expression" dxfId="1144" priority="755">
      <formula>COUNTIF(E49,"*"&amp;TEXT($M$10,"@")&amp;"*")=1</formula>
    </cfRule>
    <cfRule type="expression" dxfId="1143" priority="756">
      <formula>COUNTIF(E49,"*"&amp;TEXT($L$10,"@")&amp;"*")=1</formula>
    </cfRule>
    <cfRule type="expression" dxfId="1142" priority="757">
      <formula>COUNTIF(E49,"*"&amp;TEXT($K$10,"@")&amp;"*")=1</formula>
    </cfRule>
    <cfRule type="expression" dxfId="1141" priority="752">
      <formula>COUNTIF(E49,"*"&amp;TEXT($K$11,"@")&amp;"*")=1</formula>
    </cfRule>
    <cfRule type="expression" dxfId="1140" priority="751">
      <formula>COUNTIF(E49,"*"&amp;TEXT($L$11,"@")&amp;"*")=1</formula>
    </cfRule>
    <cfRule type="expression" dxfId="1139" priority="750">
      <formula>COUNTIF(E49,"*"&amp;TEXT($M$11,"@")&amp;"*")=1</formula>
    </cfRule>
  </conditionalFormatting>
  <conditionalFormatting sqref="E50:G51">
    <cfRule type="expression" dxfId="1138" priority="8776">
      <formula>COUNTIF(E50,"*"&amp;TEXT($J$10,"@")&amp;"*")=1</formula>
    </cfRule>
  </conditionalFormatting>
  <conditionalFormatting sqref="E72:G75">
    <cfRule type="expression" dxfId="1137" priority="5239">
      <formula>COUNTIF(E72,"*"&amp;TEXT($M$11,"@")&amp;"*")=1</formula>
    </cfRule>
    <cfRule type="expression" dxfId="1136" priority="5240">
      <formula>COUNTIF(E72,"*"&amp;TEXT($L$11,"@")&amp;"*")=1</formula>
    </cfRule>
    <cfRule type="expression" dxfId="1135" priority="5241">
      <formula>COUNTIF(E72,"*"&amp;TEXT($K$11,"@")&amp;"*")=1</formula>
    </cfRule>
    <cfRule type="expression" dxfId="1134" priority="5242">
      <formula>COUNTIF(E72,"*"&amp;TEXT($J$11,"@")&amp;"*")=1</formula>
    </cfRule>
    <cfRule type="expression" dxfId="1133" priority="5246">
      <formula>COUNTIF(E72,"*"&amp;TEXT($K$10,"@")&amp;"*")=1</formula>
    </cfRule>
    <cfRule type="expression" dxfId="1132" priority="5247">
      <formula>COUNTIF(E72,"*"&amp;TEXT($I$10,"@")&amp;"*")=1</formula>
    </cfRule>
    <cfRule type="expression" dxfId="1131" priority="5243">
      <formula>COUNTIF(E72,"*"&amp;TEXT($I$11,"@")&amp;"*")=1</formula>
    </cfRule>
    <cfRule type="expression" dxfId="1130" priority="5244">
      <formula>COUNTIF(E72,"*"&amp;TEXT($M$10,"@")&amp;"*")=1</formula>
    </cfRule>
    <cfRule type="expression" dxfId="1129" priority="5245">
      <formula>COUNTIF(E72,"*"&amp;TEXT($L$10,"@")&amp;"*")=1</formula>
    </cfRule>
  </conditionalFormatting>
  <conditionalFormatting sqref="E86:G86">
    <cfRule type="expression" dxfId="1128" priority="816">
      <formula>COUNTIF(E86,"*"&amp;TEXT($J$11,"@")&amp;"*")=1</formula>
    </cfRule>
    <cfRule type="expression" dxfId="1127" priority="817">
      <formula>COUNTIF(E86,"*"&amp;TEXT($I$11,"@")&amp;"*")=1</formula>
    </cfRule>
    <cfRule type="expression" dxfId="1126" priority="818">
      <formula>COUNTIF(E86,"*"&amp;TEXT($M$10,"@")&amp;"*")=1</formula>
    </cfRule>
    <cfRule type="expression" dxfId="1125" priority="813">
      <formula>COUNTIF(E86,"*"&amp;TEXT($M$11,"@")&amp;"*")=1</formula>
    </cfRule>
    <cfRule type="expression" dxfId="1124" priority="815">
      <formula>COUNTIF(E86,"*"&amp;TEXT($K$11,"@")&amp;"*")=1</formula>
    </cfRule>
    <cfRule type="expression" dxfId="1123" priority="820">
      <formula>COUNTIF(E86,"*"&amp;TEXT($K$10,"@")&amp;"*")=1</formula>
    </cfRule>
    <cfRule type="expression" dxfId="1122" priority="822">
      <formula>COUNTIF(E86,"*"&amp;TEXT($I$10,"@")&amp;"*")=1</formula>
    </cfRule>
    <cfRule type="expression" dxfId="1121" priority="819">
      <formula>COUNTIF(E86,"*"&amp;TEXT($L$10,"@")&amp;"*")=1</formula>
    </cfRule>
    <cfRule type="expression" dxfId="1120" priority="814">
      <formula>COUNTIF(E86,"*"&amp;TEXT($L$11,"@")&amp;"*")=1</formula>
    </cfRule>
  </conditionalFormatting>
  <conditionalFormatting sqref="F20:F22">
    <cfRule type="expression" dxfId="1119" priority="10935">
      <formula>COUNTIF(F20,"*"&amp;TEXT($K$10,"@")&amp;"*")=1</formula>
    </cfRule>
    <cfRule type="expression" dxfId="1118" priority="10936">
      <formula>COUNTIF(F20,"*"&amp;TEXT($J$10,"@")&amp;"*")=1</formula>
    </cfRule>
    <cfRule type="expression" dxfId="1117" priority="10933">
      <formula>COUNTIF(F20,"*"&amp;TEXT($M$10,"@")&amp;"*")=1</formula>
    </cfRule>
    <cfRule type="expression" dxfId="1116" priority="10932">
      <formula>COUNTIF(F20,"*"&amp;TEXT($I$11,"@")&amp;"*")=1</formula>
    </cfRule>
    <cfRule type="expression" dxfId="1115" priority="10929">
      <formula>COUNTIF(F20,"*"&amp;TEXT($L$11,"@")&amp;"*")=1</formula>
    </cfRule>
    <cfRule type="expression" dxfId="1114" priority="10931">
      <formula>COUNTIF(F20,"*"&amp;TEXT($J$11,"@")&amp;"*")=1</formula>
    </cfRule>
    <cfRule type="expression" dxfId="1113" priority="10930">
      <formula>COUNTIF(F20,"*"&amp;TEXT($K$11,"@")&amp;"*")=1</formula>
    </cfRule>
    <cfRule type="expression" dxfId="1112" priority="10928">
      <formula>COUNTIF(F20,"*"&amp;TEXT($M$11,"@")&amp;"*")=1</formula>
    </cfRule>
    <cfRule type="expression" dxfId="1111" priority="10934">
      <formula>COUNTIF(F20,"*"&amp;TEXT($L$10,"@")&amp;"*")=1</formula>
    </cfRule>
    <cfRule type="expression" dxfId="1110" priority="10937">
      <formula>COUNTIF(F20,"*"&amp;TEXT($I$10,"@")&amp;"*")=1</formula>
    </cfRule>
  </conditionalFormatting>
  <conditionalFormatting sqref="F22">
    <cfRule type="expression" dxfId="1109" priority="294">
      <formula>COUNTIF($I$10:$M$11,"*牛*")&gt;=1</formula>
    </cfRule>
  </conditionalFormatting>
  <conditionalFormatting sqref="F24">
    <cfRule type="expression" dxfId="1108" priority="1433">
      <formula>COUNTIF(F24,"*"&amp;TEXT($J$10,"@")&amp;"*")=1</formula>
    </cfRule>
    <cfRule type="expression" dxfId="1107" priority="1432">
      <formula>COUNTIF(F24,"*"&amp;TEXT($K$10,"@")&amp;"*")=1</formula>
    </cfRule>
    <cfRule type="expression" dxfId="1106" priority="1431">
      <formula>COUNTIF(F24,"*"&amp;TEXT($L$10,"@")&amp;"*")=1</formula>
    </cfRule>
    <cfRule type="expression" dxfId="1105" priority="1425">
      <formula>COUNTIF(F24,"*"&amp;TEXT($M$11,"@")&amp;"*")=1</formula>
    </cfRule>
    <cfRule type="expression" dxfId="1104" priority="1427">
      <formula>COUNTIF(F24,"*"&amp;TEXT($K$11,"@")&amp;"*")=1</formula>
    </cfRule>
    <cfRule type="expression" dxfId="1103" priority="1429">
      <formula>COUNTIF(F24,"*"&amp;TEXT($I$11,"@")&amp;"*")=1</formula>
    </cfRule>
    <cfRule type="expression" dxfId="1102" priority="1430">
      <formula>COUNTIF(F24,"*"&amp;TEXT($M$10,"@")&amp;"*")=1</formula>
    </cfRule>
    <cfRule type="expression" dxfId="1101" priority="1428">
      <formula>COUNTIF(F24,"*"&amp;TEXT($J$11,"@")&amp;"*")=1</formula>
    </cfRule>
    <cfRule type="expression" dxfId="1100" priority="1434">
      <formula>COUNTIF(F24,"*"&amp;TEXT($I$10,"@")&amp;"*")=1</formula>
    </cfRule>
    <cfRule type="expression" dxfId="1099" priority="1426">
      <formula>COUNTIF(F24,"*"&amp;TEXT($L$11,"@")&amp;"*")=1</formula>
    </cfRule>
  </conditionalFormatting>
  <conditionalFormatting sqref="F32:F40">
    <cfRule type="expression" dxfId="1098" priority="1379">
      <formula>COUNTIF(F32,"*"&amp;TEXT($J$11,"@")&amp;"*")=1</formula>
    </cfRule>
    <cfRule type="expression" dxfId="1097" priority="1380">
      <formula>COUNTIF(F32,"*"&amp;TEXT($I$11,"@")&amp;"*")=1</formula>
    </cfRule>
    <cfRule type="expression" dxfId="1096" priority="1381">
      <formula>COUNTIF(F32,"*"&amp;TEXT($M$10,"@")&amp;"*")=1</formula>
    </cfRule>
    <cfRule type="expression" dxfId="1095" priority="1382">
      <formula>COUNTIF(F32,"*"&amp;TEXT($L$10,"@")&amp;"*")=1</formula>
    </cfRule>
    <cfRule type="expression" dxfId="1094" priority="1378">
      <formula>COUNTIF(F32,"*"&amp;TEXT($K$11,"@")&amp;"*")=1</formula>
    </cfRule>
    <cfRule type="expression" dxfId="1093" priority="1377">
      <formula>COUNTIF(F32,"*"&amp;TEXT($L$11,"@")&amp;"*")=1</formula>
    </cfRule>
    <cfRule type="expression" dxfId="1092" priority="1376">
      <formula>COUNTIF(F32,"*"&amp;TEXT($M$11,"@")&amp;"*")=1</formula>
    </cfRule>
    <cfRule type="expression" dxfId="1091" priority="1384">
      <formula>COUNTIF(F32,"*"&amp;TEXT($J$10,"@")&amp;"*")=1</formula>
    </cfRule>
    <cfRule type="expression" dxfId="1090" priority="1383">
      <formula>COUNTIF(F32,"*"&amp;TEXT($K$10,"@")&amp;"*")=1</formula>
    </cfRule>
  </conditionalFormatting>
  <conditionalFormatting sqref="F33:F40">
    <cfRule type="expression" dxfId="1089" priority="1500">
      <formula>COUNTIF(F33,"*"&amp;TEXT($I$10,"@")&amp;"*")=1</formula>
    </cfRule>
  </conditionalFormatting>
  <conditionalFormatting sqref="F43:F45">
    <cfRule type="expression" dxfId="1088" priority="1273">
      <formula>COUNTIF(F43,"*"&amp;TEXT($I$10,"@")&amp;"*")=1</formula>
    </cfRule>
    <cfRule type="expression" dxfId="1087" priority="9386">
      <formula>COUNTIF(F43,"*"&amp;TEXT($J$10,"@")&amp;"*")=1</formula>
    </cfRule>
    <cfRule type="expression" dxfId="1086" priority="9382">
      <formula>COUNTIF(F43,"*"&amp;TEXT($I$11,"@")&amp;"*")=1</formula>
    </cfRule>
    <cfRule type="expression" dxfId="1085" priority="9385">
      <formula>COUNTIF(F43,"*"&amp;TEXT($K$10,"@")&amp;"*")=1</formula>
    </cfRule>
    <cfRule type="expression" dxfId="1084" priority="9380">
      <formula>COUNTIF(F43,"*"&amp;TEXT($K$11,"@")&amp;"*")=1</formula>
    </cfRule>
    <cfRule type="expression" dxfId="1083" priority="9384">
      <formula>COUNTIF(F43,"*"&amp;TEXT($L$10,"@")&amp;"*")=1</formula>
    </cfRule>
    <cfRule type="expression" dxfId="1082" priority="9379">
      <formula>COUNTIF(F43,"*"&amp;TEXT($L$11,"@")&amp;"*")=1</formula>
    </cfRule>
    <cfRule type="expression" dxfId="1081" priority="9378">
      <formula>COUNTIF(F43,"*"&amp;TEXT($M$11,"@")&amp;"*")=1</formula>
    </cfRule>
    <cfRule type="expression" dxfId="1080" priority="9381">
      <formula>COUNTIF(F43,"*"&amp;TEXT($J$11,"@")&amp;"*")=1</formula>
    </cfRule>
    <cfRule type="expression" dxfId="1079" priority="9383">
      <formula>COUNTIF(F43,"*"&amp;TEXT($M$10,"@")&amp;"*")=1</formula>
    </cfRule>
  </conditionalFormatting>
  <conditionalFormatting sqref="F60:F61">
    <cfRule type="expression" dxfId="1078" priority="148">
      <formula>COUNTIF(F60,"*"&amp;TEXT($J$10,"@")&amp;"*")=1</formula>
    </cfRule>
  </conditionalFormatting>
  <conditionalFormatting sqref="F65:F66">
    <cfRule type="expression" dxfId="1077" priority="1002">
      <formula>COUNTIF(F65,"*"&amp;TEXT($I$10,"@")&amp;"*")=1</formula>
    </cfRule>
  </conditionalFormatting>
  <conditionalFormatting sqref="F74">
    <cfRule type="expression" dxfId="1076" priority="634">
      <formula>COUNTIF($I$10:$M$10,"乳")&gt;=1</formula>
    </cfRule>
  </conditionalFormatting>
  <conditionalFormatting sqref="F75">
    <cfRule type="expression" dxfId="1075" priority="1523">
      <formula>COUNTIF(F75,"*乳化剤*")&gt;=1</formula>
    </cfRule>
  </conditionalFormatting>
  <conditionalFormatting sqref="F76">
    <cfRule type="expression" dxfId="1074" priority="931">
      <formula>COUNTIF(F76,"*"&amp;TEXT($J$10,"@")&amp;"*")=1</formula>
    </cfRule>
  </conditionalFormatting>
  <conditionalFormatting sqref="F76:F81">
    <cfRule type="expression" dxfId="1073" priority="925">
      <formula>COUNTIF(F76,"*"&amp;TEXT($K$11,"@")&amp;"*")=1</formula>
    </cfRule>
    <cfRule type="expression" dxfId="1072" priority="924">
      <formula>COUNTIF(F76,"*"&amp;TEXT($L$11,"@")&amp;"*")=1</formula>
    </cfRule>
    <cfRule type="expression" dxfId="1071" priority="923">
      <formula>COUNTIF(F76,"*"&amp;TEXT($M$11,"@")&amp;"*")=1</formula>
    </cfRule>
    <cfRule type="expression" dxfId="1070" priority="932">
      <formula>COUNTIF(F76,"*"&amp;TEXT($I$10,"@")&amp;"*")=1</formula>
    </cfRule>
    <cfRule type="expression" dxfId="1069" priority="929">
      <formula>COUNTIF(F76,"*"&amp;TEXT($L$10,"@")&amp;"*")=1</formula>
    </cfRule>
    <cfRule type="expression" dxfId="1068" priority="930">
      <formula>COUNTIF(F76,"*"&amp;TEXT($K$10,"@")&amp;"*")=1</formula>
    </cfRule>
    <cfRule type="expression" dxfId="1067" priority="927">
      <formula>COUNTIF(F76,"*"&amp;TEXT($I$11,"@")&amp;"*")=1</formula>
    </cfRule>
    <cfRule type="expression" dxfId="1066" priority="926">
      <formula>COUNTIF(F76,"*"&amp;TEXT($J$11,"@")&amp;"*")=1</formula>
    </cfRule>
    <cfRule type="expression" dxfId="1065" priority="928">
      <formula>COUNTIF(F76,"*"&amp;TEXT($M$10,"@")&amp;"*")=1</formula>
    </cfRule>
  </conditionalFormatting>
  <conditionalFormatting sqref="F77">
    <cfRule type="expression" dxfId="1064" priority="4">
      <formula>OR(COUNTIF($I$10:$M$10,"乳")&gt;=1,COUNTIF($I$10:$M$10,"大豆")&gt;=1)</formula>
    </cfRule>
  </conditionalFormatting>
  <conditionalFormatting sqref="F78:F81">
    <cfRule type="expression" dxfId="1063" priority="7086">
      <formula>COUNTIF(F78,"*"&amp;TEXT($J$10,"@")&amp;"*")=1</formula>
    </cfRule>
  </conditionalFormatting>
  <conditionalFormatting sqref="F83">
    <cfRule type="expression" dxfId="1062" priority="5218">
      <formula>OR(COUNTIF($I$10:$M$10,"乳")&gt;=1,COUNTIF($I$10:$M$10,"大豆")&gt;=1)</formula>
    </cfRule>
  </conditionalFormatting>
  <conditionalFormatting sqref="F84:F86">
    <cfRule type="expression" dxfId="1061" priority="821">
      <formula>COUNTIF(F84,"*"&amp;TEXT($J$10,"@")&amp;"*")=1</formula>
    </cfRule>
  </conditionalFormatting>
  <conditionalFormatting sqref="F89">
    <cfRule type="expression" dxfId="1060" priority="3549">
      <formula>COUNTIF(F89,"*"&amp;TEXT($L$11,"@")&amp;"*")=1</formula>
    </cfRule>
    <cfRule type="expression" dxfId="1059" priority="3548">
      <formula>COUNTIF(F89,"*"&amp;TEXT($M$11,"@")&amp;"*")=1</formula>
    </cfRule>
    <cfRule type="expression" dxfId="1058" priority="3554">
      <formula>COUNTIF(F89,"*"&amp;TEXT($L$10,"@")&amp;"*")=1</formula>
    </cfRule>
    <cfRule type="expression" dxfId="1057" priority="3557">
      <formula>COUNTIF(F89,"*"&amp;TEXT($I$10,"@")&amp;"*")=1</formula>
    </cfRule>
    <cfRule type="expression" dxfId="1056" priority="3556">
      <formula>COUNTIF(F89,"*"&amp;TEXT($J$10,"@")&amp;"*")=1</formula>
    </cfRule>
    <cfRule type="expression" dxfId="1055" priority="3555">
      <formula>COUNTIF(F89,"*"&amp;TEXT($K$10,"@")&amp;"*")=1</formula>
    </cfRule>
    <cfRule type="expression" dxfId="1054" priority="3553">
      <formula>COUNTIF(F89,"*"&amp;TEXT($M$10,"@")&amp;"*")=1</formula>
    </cfRule>
    <cfRule type="expression" dxfId="1053" priority="3552">
      <formula>COUNTIF(F89,"*"&amp;TEXT($I$11,"@")&amp;"*")=1</formula>
    </cfRule>
    <cfRule type="expression" dxfId="1052" priority="3551">
      <formula>COUNTIF(F89,"*"&amp;TEXT($J$11,"@")&amp;"*")=1</formula>
    </cfRule>
    <cfRule type="expression" dxfId="1051" priority="3550">
      <formula>COUNTIF(F89,"*"&amp;TEXT($K$11,"@")&amp;"*")=1</formula>
    </cfRule>
  </conditionalFormatting>
  <conditionalFormatting sqref="F110:F111">
    <cfRule type="expression" dxfId="1050" priority="1676">
      <formula>COUNTIF(F110,"*"&amp;TEXT($J$11,"@")&amp;"*")=1</formula>
    </cfRule>
    <cfRule type="expression" dxfId="1049" priority="1681">
      <formula>COUNTIF(F110,"*"&amp;TEXT($J$10,"@")&amp;"*")=1</formula>
    </cfRule>
    <cfRule type="expression" dxfId="1048" priority="1682">
      <formula>COUNTIF(F110,"*"&amp;TEXT($I$10,"@")&amp;"*")=1</formula>
    </cfRule>
    <cfRule type="expression" dxfId="1047" priority="1677">
      <formula>COUNTIF(F110,"*"&amp;TEXT($I$11,"@")&amp;"*")=1</formula>
    </cfRule>
    <cfRule type="expression" dxfId="1046" priority="1678">
      <formula>COUNTIF(F110,"*"&amp;TEXT($M$10,"@")&amp;"*")=1</formula>
    </cfRule>
    <cfRule type="expression" dxfId="1045" priority="1679">
      <formula>COUNTIF(F110,"*"&amp;TEXT($L$10,"@")&amp;"*")=1</formula>
    </cfRule>
    <cfRule type="expression" dxfId="1044" priority="1675">
      <formula>COUNTIF(F110,"*"&amp;TEXT($K$11,"@")&amp;"*")=1</formula>
    </cfRule>
    <cfRule type="expression" dxfId="1043" priority="1674">
      <formula>COUNTIF(F110,"*"&amp;TEXT($L$11,"@")&amp;"*")=1</formula>
    </cfRule>
    <cfRule type="expression" dxfId="1042" priority="1673">
      <formula>COUNTIF(F110,"*"&amp;TEXT($M$11,"@")&amp;"*")=1</formula>
    </cfRule>
    <cfRule type="expression" dxfId="1041" priority="1680">
      <formula>COUNTIF(F110,"*"&amp;TEXT($K$10,"@")&amp;"*")=1</formula>
    </cfRule>
  </conditionalFormatting>
  <conditionalFormatting sqref="F113:F115">
    <cfRule type="expression" dxfId="1040" priority="2000">
      <formula>COUNTIF(F113,"*"&amp;TEXT($K$11,"@")&amp;"*")=1</formula>
    </cfRule>
    <cfRule type="expression" dxfId="1039" priority="2005">
      <formula>COUNTIF(F113,"*"&amp;TEXT($K$10,"@")&amp;"*")=1</formula>
    </cfRule>
    <cfRule type="expression" dxfId="1038" priority="2004">
      <formula>COUNTIF(F113,"*"&amp;TEXT($L$10,"@")&amp;"*")=1</formula>
    </cfRule>
    <cfRule type="expression" dxfId="1037" priority="2006">
      <formula>COUNTIF(F113,"*"&amp;TEXT($J$10,"@")&amp;"*")=1</formula>
    </cfRule>
    <cfRule type="expression" dxfId="1036" priority="1998">
      <formula>COUNTIF(F113,"*"&amp;TEXT($M$11,"@")&amp;"*")=1</formula>
    </cfRule>
    <cfRule type="expression" dxfId="1035" priority="1999">
      <formula>COUNTIF(F113,"*"&amp;TEXT($L$11,"@")&amp;"*")=1</formula>
    </cfRule>
    <cfRule type="expression" dxfId="1034" priority="2001">
      <formula>COUNTIF(F113,"*"&amp;TEXT($J$11,"@")&amp;"*")=1</formula>
    </cfRule>
    <cfRule type="expression" dxfId="1033" priority="2002">
      <formula>COUNTIF(F113,"*"&amp;TEXT($I$11,"@")&amp;"*")=1</formula>
    </cfRule>
    <cfRule type="expression" dxfId="1032" priority="2003">
      <formula>COUNTIF(F113,"*"&amp;TEXT($M$10,"@")&amp;"*")=1</formula>
    </cfRule>
    <cfRule type="expression" dxfId="1031" priority="2007">
      <formula>COUNTIF(F113,"*"&amp;TEXT($I$10,"@")&amp;"*")=1</formula>
    </cfRule>
  </conditionalFormatting>
  <conditionalFormatting sqref="F68:G68">
    <cfRule type="expression" dxfId="1030" priority="6">
      <formula>COUNTIF($I$10:$M$10,"さけ")&gt;=1</formula>
    </cfRule>
  </conditionalFormatting>
  <conditionalFormatting sqref="F98:G98">
    <cfRule type="expression" dxfId="1029" priority="1512">
      <formula>COUNTIF(F98,"*乳化剤*")&gt;=1</formula>
    </cfRule>
  </conditionalFormatting>
  <conditionalFormatting sqref="G20:G23">
    <cfRule type="expression" dxfId="1028" priority="10869">
      <formula>COUNTIF(G20,"*"&amp;TEXT($L$11,"@")&amp;"*")=1</formula>
    </cfRule>
    <cfRule type="expression" dxfId="1027" priority="10871">
      <formula>COUNTIF(G20,"*"&amp;TEXT($J$11,"@")&amp;"*")=1</formula>
    </cfRule>
    <cfRule type="expression" dxfId="1026" priority="10876">
      <formula>COUNTIF(G20,"*"&amp;TEXT($J$10,"@")&amp;"*")=1</formula>
    </cfRule>
    <cfRule type="expression" dxfId="1025" priority="10877">
      <formula>COUNTIF(G20,"*"&amp;TEXT($I$10,"@")&amp;"*")=1</formula>
    </cfRule>
    <cfRule type="expression" dxfId="1024" priority="10875">
      <formula>COUNTIF(G20,"*"&amp;TEXT($K$10,"@")&amp;"*")=1</formula>
    </cfRule>
    <cfRule type="expression" dxfId="1023" priority="10874">
      <formula>COUNTIF(G20,"*"&amp;TEXT($L$10,"@")&amp;"*")=1</formula>
    </cfRule>
    <cfRule type="expression" dxfId="1022" priority="10873">
      <formula>COUNTIF(G20,"*"&amp;TEXT($M$10,"@")&amp;"*")=1</formula>
    </cfRule>
    <cfRule type="expression" dxfId="1021" priority="10872">
      <formula>COUNTIF(G20,"*"&amp;TEXT($I$11,"@")&amp;"*")=1</formula>
    </cfRule>
    <cfRule type="expression" dxfId="1020" priority="10870">
      <formula>COUNTIF(G20,"*"&amp;TEXT($K$11,"@")&amp;"*")=1</formula>
    </cfRule>
    <cfRule type="expression" dxfId="1019" priority="10868">
      <formula>COUNTIF(G20,"*"&amp;TEXT($M$11,"@")&amp;"*")=1</formula>
    </cfRule>
  </conditionalFormatting>
  <conditionalFormatting sqref="G22">
    <cfRule type="expression" dxfId="1018" priority="296">
      <formula>COUNTIF($I$10:$M$11,"*豚*")&gt;=1</formula>
    </cfRule>
  </conditionalFormatting>
  <conditionalFormatting sqref="G28:G45 C32:C45">
    <cfRule type="expression" dxfId="1017" priority="1363">
      <formula>COUNTIF(C28,"*"&amp;TEXT($I$10,"@")&amp;"*")=1</formula>
    </cfRule>
  </conditionalFormatting>
  <conditionalFormatting sqref="G28:G45 C40">
    <cfRule type="expression" dxfId="1016" priority="1354">
      <formula>COUNTIF(C28,"*"&amp;TEXT($M$11,"@")&amp;"*")=1</formula>
    </cfRule>
    <cfRule type="expression" dxfId="1015" priority="1355">
      <formula>COUNTIF(C28,"*"&amp;TEXT($L$11,"@")&amp;"*")=1</formula>
    </cfRule>
    <cfRule type="expression" dxfId="1014" priority="1357">
      <formula>COUNTIF(C28,"*"&amp;TEXT($J$11,"@")&amp;"*")=1</formula>
    </cfRule>
    <cfRule type="expression" dxfId="1013" priority="1361">
      <formula>COUNTIF(C28,"*"&amp;TEXT($K$10,"@")&amp;"*")=1</formula>
    </cfRule>
    <cfRule type="expression" dxfId="1012" priority="1360">
      <formula>COUNTIF(C28,"*"&amp;TEXT($L$10,"@")&amp;"*")=1</formula>
    </cfRule>
    <cfRule type="expression" dxfId="1011" priority="1362">
      <formula>COUNTIF(C28,"*"&amp;TEXT($J$10,"@")&amp;"*")=1</formula>
    </cfRule>
    <cfRule type="expression" dxfId="1010" priority="1359">
      <formula>COUNTIF(C28,"*"&amp;TEXT($M$10,"@")&amp;"*")=1</formula>
    </cfRule>
    <cfRule type="expression" dxfId="1009" priority="1358">
      <formula>COUNTIF(C28,"*"&amp;TEXT($I$11,"@")&amp;"*")=1</formula>
    </cfRule>
    <cfRule type="expression" dxfId="1008" priority="1356">
      <formula>COUNTIF(C28,"*"&amp;TEXT($K$11,"@")&amp;"*")=1</formula>
    </cfRule>
  </conditionalFormatting>
  <conditionalFormatting sqref="G52:G58">
    <cfRule type="expression" dxfId="1007" priority="1119">
      <formula>COUNTIF(G52,"*"&amp;TEXT($L$10,"@")&amp;"*")=1</formula>
    </cfRule>
    <cfRule type="expression" dxfId="1006" priority="1113">
      <formula>COUNTIF(G52,"*"&amp;TEXT($M$11,"@")&amp;"*")=1</formula>
    </cfRule>
    <cfRule type="expression" dxfId="1005" priority="1121">
      <formula>COUNTIF(G52,"*"&amp;TEXT($J$10,"@")&amp;"*")=1</formula>
    </cfRule>
    <cfRule type="expression" dxfId="1004" priority="1120">
      <formula>COUNTIF(G52,"*"&amp;TEXT($K$10,"@")&amp;"*")=1</formula>
    </cfRule>
    <cfRule type="expression" dxfId="1003" priority="1117">
      <formula>COUNTIF(G52,"*"&amp;TEXT($I$11,"@")&amp;"*")=1</formula>
    </cfRule>
    <cfRule type="expression" dxfId="1002" priority="1114">
      <formula>COUNTIF(G52,"*"&amp;TEXT($L$11,"@")&amp;"*")=1</formula>
    </cfRule>
    <cfRule type="expression" dxfId="1001" priority="1122">
      <formula>COUNTIF(G52,"*"&amp;TEXT($I$10,"@")&amp;"*")=1</formula>
    </cfRule>
    <cfRule type="expression" dxfId="1000" priority="1118">
      <formula>COUNTIF(G52,"*"&amp;TEXT($M$10,"@")&amp;"*")=1</formula>
    </cfRule>
    <cfRule type="expression" dxfId="999" priority="1116">
      <formula>COUNTIF(G52,"*"&amp;TEXT($J$11,"@")&amp;"*")=1</formula>
    </cfRule>
    <cfRule type="expression" dxfId="998" priority="1115">
      <formula>COUNTIF(G52,"*"&amp;TEXT($K$11,"@")&amp;"*")=1</formula>
    </cfRule>
  </conditionalFormatting>
  <conditionalFormatting sqref="G62:G65">
    <cfRule type="expression" dxfId="997" priority="71">
      <formula>COUNTIF(G62,"*"&amp;TEXT($L$11,"@")&amp;"*")=1</formula>
    </cfRule>
    <cfRule type="expression" dxfId="996" priority="70">
      <formula>COUNTIF(G62,"*"&amp;TEXT($M$11,"@")&amp;"*")=1</formula>
    </cfRule>
    <cfRule type="expression" dxfId="995" priority="77">
      <formula>COUNTIF(G62,"*"&amp;TEXT($K$10,"@")&amp;"*")=1</formula>
    </cfRule>
    <cfRule type="expression" dxfId="994" priority="79">
      <formula>COUNTIF(G62,"*"&amp;TEXT($I$10,"@")&amp;"*")=1</formula>
    </cfRule>
    <cfRule type="expression" dxfId="993" priority="78">
      <formula>COUNTIF(G62,"*"&amp;TEXT($J$10,"@")&amp;"*")=1</formula>
    </cfRule>
    <cfRule type="expression" dxfId="992" priority="76">
      <formula>COUNTIF(G62,"*"&amp;TEXT($L$10,"@")&amp;"*")=1</formula>
    </cfRule>
    <cfRule type="expression" dxfId="991" priority="75">
      <formula>COUNTIF(G62,"*"&amp;TEXT($M$10,"@")&amp;"*")=1</formula>
    </cfRule>
    <cfRule type="expression" dxfId="990" priority="73">
      <formula>COUNTIF(G62,"*"&amp;TEXT($J$11,"@")&amp;"*")=1</formula>
    </cfRule>
    <cfRule type="expression" dxfId="989" priority="74">
      <formula>COUNTIF(G62,"*"&amp;TEXT($I$11,"@")&amp;"*")=1</formula>
    </cfRule>
    <cfRule type="expression" dxfId="988" priority="72">
      <formula>COUNTIF(G62,"*"&amp;TEXT($K$11,"@")&amp;"*")=1</formula>
    </cfRule>
  </conditionalFormatting>
  <conditionalFormatting sqref="G72">
    <cfRule type="expression" dxfId="987" priority="5">
      <formula>OR(COUNTIF($I$10:$M$10,"乳")&gt;=1,COUNTIF($I$10:$M$10,"大豆")&gt;=1)</formula>
    </cfRule>
  </conditionalFormatting>
  <conditionalFormatting sqref="G73:G75">
    <cfRule type="expression" dxfId="986" priority="7376">
      <formula>COUNTIF(G73,"*"&amp;TEXT($J$10,"@")&amp;"*")=1</formula>
    </cfRule>
  </conditionalFormatting>
  <conditionalFormatting sqref="G77:G78">
    <cfRule type="expression" dxfId="985" priority="7219">
      <formula>COUNTIF(G77,"*"&amp;TEXT($L$11,"@")&amp;"*")=1</formula>
    </cfRule>
    <cfRule type="expression" dxfId="984" priority="7220">
      <formula>COUNTIF(G77,"*"&amp;TEXT($K$11,"@")&amp;"*")=1</formula>
    </cfRule>
    <cfRule type="expression" dxfId="983" priority="7221">
      <formula>COUNTIF(G77,"*"&amp;TEXT($J$11,"@")&amp;"*")=1</formula>
    </cfRule>
    <cfRule type="expression" dxfId="982" priority="7222">
      <formula>COUNTIF(G77,"*"&amp;TEXT($I$11,"@")&amp;"*")=1</formula>
    </cfRule>
    <cfRule type="expression" dxfId="981" priority="7223">
      <formula>COUNTIF(G77,"*"&amp;TEXT($M$10,"@")&amp;"*")=1</formula>
    </cfRule>
    <cfRule type="expression" dxfId="980" priority="7225">
      <formula>COUNTIF(G77,"*"&amp;TEXT($K$10,"@")&amp;"*")=1</formula>
    </cfRule>
    <cfRule type="expression" dxfId="979" priority="7226">
      <formula>COUNTIF(G77,"*"&amp;TEXT($J$10,"@")&amp;"*")=1</formula>
    </cfRule>
    <cfRule type="expression" dxfId="978" priority="7227">
      <formula>COUNTIF(G77,"*"&amp;TEXT($I$10,"@")&amp;"*")=1</formula>
    </cfRule>
    <cfRule type="expression" dxfId="977" priority="7224">
      <formula>COUNTIF(G77,"*"&amp;TEXT($L$10,"@")&amp;"*")=1</formula>
    </cfRule>
    <cfRule type="expression" dxfId="976" priority="7218">
      <formula>COUNTIF(G77,"*"&amp;TEXT($M$11,"@")&amp;"*")=1</formula>
    </cfRule>
  </conditionalFormatting>
  <conditionalFormatting sqref="G80">
    <cfRule type="expression" dxfId="975" priority="1535">
      <formula>G80="乳化剤"</formula>
    </cfRule>
  </conditionalFormatting>
  <conditionalFormatting sqref="G80:G81">
    <cfRule type="expression" dxfId="974" priority="1536">
      <formula>COUNTIF(G80,"*"&amp;TEXT($M$11,"@")&amp;"*")=1</formula>
    </cfRule>
    <cfRule type="expression" dxfId="973" priority="1537">
      <formula>COUNTIF(G80,"*"&amp;TEXT($L$11,"@")&amp;"*")=1</formula>
    </cfRule>
    <cfRule type="expression" dxfId="972" priority="1538">
      <formula>COUNTIF(G80,"*"&amp;TEXT($K$11,"@")&amp;"*")=1</formula>
    </cfRule>
    <cfRule type="expression" dxfId="971" priority="1539">
      <formula>COUNTIF(G80,"*"&amp;TEXT($J$11,"@")&amp;"*")=1</formula>
    </cfRule>
    <cfRule type="expression" dxfId="970" priority="1545">
      <formula>COUNTIF(G80,"*"&amp;TEXT($I$10,"@")&amp;"*")=1</formula>
    </cfRule>
    <cfRule type="expression" dxfId="969" priority="1544">
      <formula>COUNTIF(G80,"*"&amp;TEXT($J$10,"@")&amp;"*")=1</formula>
    </cfRule>
    <cfRule type="expression" dxfId="968" priority="1543">
      <formula>COUNTIF(G80,"*"&amp;TEXT($K$10,"@")&amp;"*")=1</formula>
    </cfRule>
    <cfRule type="expression" dxfId="967" priority="1541">
      <formula>COUNTIF(G80,"*"&amp;TEXT($M$10,"@")&amp;"*")=1</formula>
    </cfRule>
    <cfRule type="expression" dxfId="966" priority="1542">
      <formula>COUNTIF(G80,"*"&amp;TEXT($L$10,"@")&amp;"*")=1</formula>
    </cfRule>
    <cfRule type="expression" dxfId="965" priority="1540">
      <formula>COUNTIF(G80,"*"&amp;TEXT($I$11,"@")&amp;"*")=1</formula>
    </cfRule>
  </conditionalFormatting>
  <conditionalFormatting sqref="G82:G84">
    <cfRule type="expression" dxfId="964" priority="879">
      <formula>COUNTIF(G82,"*"&amp;TEXT($L$10,"@")&amp;"*")=1</formula>
    </cfRule>
    <cfRule type="expression" dxfId="963" priority="882">
      <formula>COUNTIF(G82,"*"&amp;TEXT($I$10,"@")&amp;"*")=1</formula>
    </cfRule>
    <cfRule type="expression" dxfId="962" priority="881">
      <formula>COUNTIF(G82,"*"&amp;TEXT($J$10,"@")&amp;"*")=1</formula>
    </cfRule>
    <cfRule type="expression" dxfId="961" priority="880">
      <formula>COUNTIF(G82,"*"&amp;TEXT($K$10,"@")&amp;"*")=1</formula>
    </cfRule>
    <cfRule type="expression" dxfId="960" priority="878">
      <formula>COUNTIF(G82,"*"&amp;TEXT($M$10,"@")&amp;"*")=1</formula>
    </cfRule>
    <cfRule type="expression" dxfId="959" priority="877">
      <formula>COUNTIF(G82,"*"&amp;TEXT($I$11,"@")&amp;"*")=1</formula>
    </cfRule>
    <cfRule type="expression" dxfId="958" priority="876">
      <formula>COUNTIF(G82,"*"&amp;TEXT($J$11,"@")&amp;"*")=1</formula>
    </cfRule>
    <cfRule type="expression" dxfId="957" priority="875">
      <formula>COUNTIF(G82,"*"&amp;TEXT($K$11,"@")&amp;"*")=1</formula>
    </cfRule>
    <cfRule type="expression" dxfId="956" priority="874">
      <formula>COUNTIF(G82,"*"&amp;TEXT($L$11,"@")&amp;"*")=1</formula>
    </cfRule>
    <cfRule type="expression" dxfId="955" priority="873">
      <formula>COUNTIF(G82,"*"&amp;TEXT($M$11,"@")&amp;"*")=1</formula>
    </cfRule>
  </conditionalFormatting>
  <conditionalFormatting sqref="G86">
    <cfRule type="expression" dxfId="954" priority="831">
      <formula>COUNTIF(G86,"*"&amp;TEXT($J$10,"@")&amp;"*")=1</formula>
    </cfRule>
  </conditionalFormatting>
  <conditionalFormatting sqref="G89:G98">
    <cfRule type="expression" dxfId="953" priority="51">
      <formula>COUNTIF(G89,"*"&amp;TEXT($J$11,"@")&amp;"*")=1</formula>
    </cfRule>
    <cfRule type="expression" dxfId="952" priority="53">
      <formula>COUNTIF(G89,"*"&amp;TEXT($M$10,"@")&amp;"*")=1</formula>
    </cfRule>
    <cfRule type="expression" dxfId="951" priority="54">
      <formula>COUNTIF(G89,"*"&amp;TEXT($L$10,"@")&amp;"*")=1</formula>
    </cfRule>
    <cfRule type="expression" dxfId="950" priority="55">
      <formula>COUNTIF(G89,"*"&amp;TEXT($K$10,"@")&amp;"*")=1</formula>
    </cfRule>
    <cfRule type="expression" dxfId="949" priority="57">
      <formula>COUNTIF(G89,"*"&amp;TEXT($I$10,"@")&amp;"*")=1</formula>
    </cfRule>
    <cfRule type="expression" dxfId="948" priority="48">
      <formula>COUNTIF(G89,"*"&amp;TEXT($M$11,"@")&amp;"*")=1</formula>
    </cfRule>
    <cfRule type="expression" dxfId="947" priority="49">
      <formula>COUNTIF(G89,"*"&amp;TEXT($L$11,"@")&amp;"*")=1</formula>
    </cfRule>
    <cfRule type="expression" dxfId="946" priority="50">
      <formula>COUNTIF(G89,"*"&amp;TEXT($K$11,"@")&amp;"*")=1</formula>
    </cfRule>
    <cfRule type="expression" dxfId="945" priority="52">
      <formula>COUNTIF(G89,"*"&amp;TEXT($I$11,"@")&amp;"*")=1</formula>
    </cfRule>
  </conditionalFormatting>
  <conditionalFormatting sqref="G89:G101">
    <cfRule type="expression" dxfId="944" priority="56">
      <formula>COUNTIF(G89,"*"&amp;TEXT($J$10,"@")&amp;"*")=1</formula>
    </cfRule>
  </conditionalFormatting>
  <conditionalFormatting sqref="G98">
    <cfRule type="expression" dxfId="943" priority="46">
      <formula>AND(COUNTIF($I$10:$M$10,"乳")&gt;=1,$G$98="乳化剤")</formula>
    </cfRule>
  </conditionalFormatting>
  <conditionalFormatting sqref="G99:G102">
    <cfRule type="expression" dxfId="942" priority="329">
      <formula>COUNTIF(G99,"*"&amp;TEXT($I$10,"@")&amp;"*")=1</formula>
    </cfRule>
    <cfRule type="expression" dxfId="941" priority="323">
      <formula>COUNTIF(G99,"*"&amp;TEXT($K$11,"@")&amp;"*")=1</formula>
    </cfRule>
    <cfRule type="expression" dxfId="940" priority="328">
      <formula>COUNTIF(G99,"*"&amp;TEXT($K$10,"@")&amp;"*")=1</formula>
    </cfRule>
    <cfRule type="expression" dxfId="939" priority="327">
      <formula>COUNTIF(G99,"*"&amp;TEXT($L$10,"@")&amp;"*")=1</formula>
    </cfRule>
    <cfRule type="expression" dxfId="938" priority="326">
      <formula>COUNTIF(G99,"*"&amp;TEXT($M$10,"@")&amp;"*")=1</formula>
    </cfRule>
    <cfRule type="expression" dxfId="937" priority="325">
      <formula>COUNTIF(G99,"*"&amp;TEXT($I$11,"@")&amp;"*")=1</formula>
    </cfRule>
    <cfRule type="expression" dxfId="936" priority="324">
      <formula>COUNTIF(G99,"*"&amp;TEXT($J$11,"@")&amp;"*")=1</formula>
    </cfRule>
    <cfRule type="expression" dxfId="935" priority="322">
      <formula>COUNTIF(G99,"*"&amp;TEXT($L$11,"@")&amp;"*")=1</formula>
    </cfRule>
    <cfRule type="expression" dxfId="934" priority="321">
      <formula>COUNTIF(G99,"*"&amp;TEXT($M$11,"@")&amp;"*")=1</formula>
    </cfRule>
  </conditionalFormatting>
  <conditionalFormatting sqref="G102">
    <cfRule type="expression" dxfId="933" priority="320">
      <formula>$H$113&gt;=1</formula>
    </cfRule>
  </conditionalFormatting>
  <conditionalFormatting sqref="G103">
    <cfRule type="expression" dxfId="932" priority="2596">
      <formula>COUNTIF(G103,"*"&amp;TEXT($J$10,"@")&amp;"*")=1</formula>
    </cfRule>
  </conditionalFormatting>
  <conditionalFormatting sqref="G103:G115">
    <cfRule type="expression" dxfId="931" priority="339">
      <formula>COUNTIF(G103,"*"&amp;TEXT($I$10,"@")&amp;"*")=1</formula>
    </cfRule>
  </conditionalFormatting>
  <conditionalFormatting sqref="G105:G115">
    <cfRule type="expression" dxfId="930" priority="1671">
      <formula>COUNTIF(G105,"*"&amp;TEXT($J$10,"@")&amp;"*")=1</formula>
    </cfRule>
  </conditionalFormatting>
  <conditionalFormatting sqref="G110">
    <cfRule type="expression" dxfId="929" priority="8">
      <formula>OR(COUNTIF($I$10:$M$10,"小麦")&gt;=1,COUNTIF($I$10:$M$10,"大豆")&gt;=1)</formula>
    </cfRule>
  </conditionalFormatting>
  <dataValidations count="4">
    <dataValidation type="list" allowBlank="1" showInputMessage="1" showErrorMessage="1" sqref="C10:G10" xr:uid="{00000000-0002-0000-0000-000000000000}">
      <formula1>"1 卵,2 乳,3 小麦,4 えび,5 かに,6 落花生,7 そば,8 あわび,9 いか,10 いくら,11 オレンジ,12 カシューナッツ,13 キウイフルーツ,14 牛肉,15 くるみ,16 ごま,17 さけ,18 さば,19 大豆,20 鶏肉,21 バナナ,22 豚肉,23 まつたけ,24 もも,25 やまいも,26 りんご,27 ゼラチン,28 アーモンド,29 その他"</formula1>
    </dataValidation>
    <dataValidation type="custom" showErrorMessage="1" error="アレルゲンの食品名が「28 その他」になっていないので記入できません。" sqref="C11" xr:uid="{00000000-0002-0000-0000-000001000000}">
      <formula1>C$10="29 その他"</formula1>
    </dataValidation>
    <dataValidation type="custom" showInputMessage="1" showErrorMessage="1" error="アレルゲンの食品名が「28 その他」になっていないので記入できません。" sqref="D11:G11" xr:uid="{00000000-0002-0000-0000-000002000000}">
      <formula1>D$10="29 その他"</formula1>
    </dataValidation>
    <dataValidation type="list" allowBlank="1" showInputMessage="1" showErrorMessage="1" sqref="E13" xr:uid="{00000000-0002-0000-0000-000003000000}">
      <formula1>"あり,なし"</formula1>
    </dataValidation>
  </dataValidations>
  <printOptions horizontalCentered="1"/>
  <pageMargins left="0.63" right="0.65" top="0.4" bottom="0.28999999999999998" header="0.31496062992125984" footer="0.21"/>
  <pageSetup paperSize="9" scale="70" orientation="portrait" r:id="rId1"/>
  <rowBreaks count="1" manualBreakCount="1">
    <brk id="58"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95700-0728-4C1F-84D9-D95D803BC5F6}">
  <sheetPr>
    <tabColor rgb="FFFF0000"/>
  </sheetPr>
  <dimension ref="A1:N155"/>
  <sheetViews>
    <sheetView view="pageBreakPreview" topLeftCell="A109" zoomScaleNormal="100" zoomScaleSheetLayoutView="100" workbookViewId="0">
      <selection activeCell="D6" sqref="D6"/>
    </sheetView>
  </sheetViews>
  <sheetFormatPr defaultColWidth="9" defaultRowHeight="15" customHeight="1" x14ac:dyDescent="0.2"/>
  <cols>
    <col min="1" max="1" width="14.36328125" style="1" customWidth="1"/>
    <col min="2" max="2" width="18" style="1" customWidth="1"/>
    <col min="3" max="7" width="18.7265625" style="7" customWidth="1"/>
    <col min="8" max="13" width="9" style="1" hidden="1" customWidth="1"/>
    <col min="14" max="14" width="9" style="1" customWidth="1"/>
    <col min="15" max="16384" width="9" style="1"/>
  </cols>
  <sheetData>
    <row r="1" spans="1:14" customFormat="1" ht="30" customHeight="1" x14ac:dyDescent="0.2">
      <c r="A1" s="123" t="str">
        <f>TEXT(DATEVALUE(YEAR(EDATE(F2,-3))&amp;"年4月1日"),"[DBNum3]ggge年度")&amp;"　南但馬自然学校　食物アレルギー対応確認シート【野外炊事メニュー】"</f>
        <v>令和８年度　南但馬自然学校　食物アレルギー対応確認シート【野外炊事メニュー】</v>
      </c>
      <c r="B1" s="123"/>
      <c r="C1" s="123"/>
      <c r="D1" s="123"/>
      <c r="E1" s="123"/>
      <c r="F1" s="123"/>
      <c r="G1" s="123"/>
    </row>
    <row r="2" spans="1:14" customFormat="1" ht="24.75" customHeight="1" x14ac:dyDescent="0.2">
      <c r="D2" s="10"/>
      <c r="E2" s="10"/>
      <c r="F2" s="145">
        <v>46113</v>
      </c>
      <c r="G2" s="145"/>
    </row>
    <row r="3" spans="1:14" customFormat="1" ht="30" customHeight="1" x14ac:dyDescent="0.2">
      <c r="A3" s="144" t="s">
        <v>327</v>
      </c>
      <c r="B3" s="144"/>
      <c r="C3" s="144"/>
      <c r="D3" s="144"/>
      <c r="E3" s="144"/>
      <c r="F3" s="144"/>
      <c r="G3" s="144"/>
    </row>
    <row r="4" spans="1:14" customFormat="1" ht="30" customHeight="1" x14ac:dyDescent="0.2">
      <c r="A4" s="144"/>
      <c r="B4" s="144"/>
      <c r="C4" s="144"/>
      <c r="D4" s="144"/>
      <c r="E4" s="144"/>
      <c r="F4" s="144"/>
      <c r="G4" s="144"/>
    </row>
    <row r="5" spans="1:14" customFormat="1" ht="30" customHeight="1" x14ac:dyDescent="0.2">
      <c r="A5" s="144"/>
      <c r="B5" s="144"/>
      <c r="C5" s="144"/>
      <c r="D5" s="144"/>
      <c r="E5" s="144"/>
      <c r="F5" s="144"/>
      <c r="G5" s="144"/>
    </row>
    <row r="6" spans="1:14" customFormat="1" ht="15" customHeight="1" x14ac:dyDescent="0.2">
      <c r="B6" s="11"/>
      <c r="C6" s="11"/>
      <c r="D6" s="10"/>
      <c r="E6" s="10"/>
      <c r="F6" s="10"/>
      <c r="G6" s="10"/>
    </row>
    <row r="7" spans="1:14" customFormat="1" ht="18.75" customHeight="1" x14ac:dyDescent="0.2">
      <c r="A7" s="51" t="s">
        <v>259</v>
      </c>
      <c r="B7" s="49"/>
      <c r="C7" s="49"/>
      <c r="D7" s="10"/>
      <c r="E7" s="10"/>
      <c r="F7" s="10"/>
      <c r="G7" s="10"/>
    </row>
    <row r="8" spans="1:14" customFormat="1" ht="33.75" customHeight="1" x14ac:dyDescent="0.2">
      <c r="A8" s="124" t="s">
        <v>100</v>
      </c>
      <c r="B8" s="124"/>
      <c r="C8" s="134" t="s">
        <v>216</v>
      </c>
      <c r="D8" s="134"/>
      <c r="E8" s="44" t="s" ph="1">
        <v>248</v>
      </c>
      <c r="F8" s="134" t="s" ph="1">
        <v>325</v>
      </c>
      <c r="G8" s="134" ph="1"/>
    </row>
    <row r="9" spans="1:14" customFormat="1" ht="33.75" customHeight="1" thickBot="1" x14ac:dyDescent="0.25">
      <c r="A9" s="129" t="s">
        <v>101</v>
      </c>
      <c r="B9" s="129"/>
      <c r="C9" s="45">
        <v>46153</v>
      </c>
      <c r="D9" s="46" t="s">
        <v>249</v>
      </c>
      <c r="E9" s="47">
        <v>46157</v>
      </c>
      <c r="F9" s="48"/>
      <c r="G9" s="48"/>
      <c r="I9" s="12">
        <f>IF(ISERROR(VALUE(MID(C10,1,2))),"",VALUE(MID(C10,1,2)))</f>
        <v>3</v>
      </c>
      <c r="J9" s="12">
        <f>IF(ISERROR(VALUE(MID(D10,1,2))),"",VALUE(MID(D10,1,2)))</f>
        <v>28</v>
      </c>
      <c r="K9" s="12">
        <f>IF(ISERROR(VALUE(MID(E10,1,2))),"",VALUE(MID(E10,1,2)))</f>
        <v>28</v>
      </c>
      <c r="L9" s="12" t="str">
        <f>IF(ISERROR(VALUE(MID(F10,1,2))),"",VALUE(MID(F10,1,2)))</f>
        <v/>
      </c>
      <c r="M9" s="12" t="str">
        <f>IF(ISERROR(VALUE(MID(G10,1,2))),"",VALUE(MID(G10,1,2)))</f>
        <v/>
      </c>
      <c r="N9" s="13"/>
    </row>
    <row r="10" spans="1:14" customFormat="1" ht="33.75" customHeight="1" x14ac:dyDescent="0.2">
      <c r="A10" s="127" t="s">
        <v>102</v>
      </c>
      <c r="B10" s="128"/>
      <c r="C10" s="14" t="s">
        <v>217</v>
      </c>
      <c r="D10" s="14" t="s">
        <v>218</v>
      </c>
      <c r="E10" s="14" t="s">
        <v>218</v>
      </c>
      <c r="F10" s="14"/>
      <c r="G10" s="14"/>
      <c r="I10" s="12" t="str">
        <f>VLOOKUP(I$9,Sheet5!$A$2:$B$29,2,TRUE)</f>
        <v>小麦</v>
      </c>
      <c r="J10" s="12" t="str">
        <f>VLOOKUP(J$9,Sheet5!$A$2:$B$29,2,TRUE)</f>
        <v>そ の 他</v>
      </c>
      <c r="K10" s="12" t="str">
        <f>VLOOKUP(K$9,Sheet5!$A$2:$B$29,2,TRUE)</f>
        <v>そ の 他</v>
      </c>
      <c r="L10" s="12" t="e">
        <f>VLOOKUP(L$9,Sheet5!$A$2:$B$29,2,TRUE)</f>
        <v>#N/A</v>
      </c>
      <c r="M10" s="12" t="e">
        <f>VLOOKUP(M$9,Sheet5!$A$2:$B$29,2,TRUE)</f>
        <v>#N/A</v>
      </c>
      <c r="N10" s="13"/>
    </row>
    <row r="11" spans="1:14" customFormat="1" ht="33.75" customHeight="1" thickBot="1" x14ac:dyDescent="0.25">
      <c r="A11" s="125" t="s">
        <v>103</v>
      </c>
      <c r="B11" s="126"/>
      <c r="C11" s="15"/>
      <c r="D11" s="15" t="s">
        <v>56</v>
      </c>
      <c r="E11" s="15" t="s">
        <v>320</v>
      </c>
      <c r="F11" s="15"/>
      <c r="G11" s="15"/>
      <c r="I11" s="12">
        <f>C$11</f>
        <v>0</v>
      </c>
      <c r="J11" s="12" t="str">
        <f>D$11</f>
        <v>とうもろこし</v>
      </c>
      <c r="K11" s="12" t="str">
        <f>E$11</f>
        <v>コーン</v>
      </c>
      <c r="L11" s="12">
        <f>F$11</f>
        <v>0</v>
      </c>
      <c r="M11" s="12">
        <f>G$11</f>
        <v>0</v>
      </c>
      <c r="N11" s="13"/>
    </row>
    <row r="12" spans="1:14" customFormat="1" ht="33.75" customHeight="1" x14ac:dyDescent="0.2">
      <c r="A12" s="135" t="s">
        <v>104</v>
      </c>
      <c r="B12" s="136"/>
      <c r="C12" s="142" t="s">
        <v>321</v>
      </c>
      <c r="D12" s="142"/>
      <c r="E12" s="142"/>
      <c r="F12" s="142"/>
      <c r="G12" s="142"/>
      <c r="I12" t="b">
        <f>IF(C$11="",C$11="(食品名記入)",C$11="")</f>
        <v>0</v>
      </c>
    </row>
    <row r="13" spans="1:14" customFormat="1" ht="26.25" customHeight="1" x14ac:dyDescent="0.2">
      <c r="A13" s="137"/>
      <c r="B13" s="138"/>
      <c r="C13" s="139" t="s">
        <v>250</v>
      </c>
      <c r="D13" s="140"/>
      <c r="E13" s="16" t="s">
        <v>258</v>
      </c>
      <c r="F13" s="141" t="s">
        <v>251</v>
      </c>
      <c r="G13" s="141"/>
    </row>
    <row r="14" spans="1:14" customFormat="1" ht="33.75" customHeight="1" x14ac:dyDescent="0.2">
      <c r="A14" s="130" t="s">
        <v>105</v>
      </c>
      <c r="B14" s="131"/>
      <c r="C14" s="143" t="s">
        <v>219</v>
      </c>
      <c r="D14" s="143"/>
      <c r="E14" s="143"/>
      <c r="F14" s="143"/>
      <c r="G14" s="143"/>
    </row>
    <row r="15" spans="1:14" customFormat="1" ht="33.75" customHeight="1" x14ac:dyDescent="0.2">
      <c r="A15" s="132" t="s">
        <v>304</v>
      </c>
      <c r="B15" s="133"/>
      <c r="C15" s="143" t="s">
        <v>257</v>
      </c>
      <c r="D15" s="143"/>
      <c r="E15" s="143"/>
      <c r="F15" s="143"/>
      <c r="G15" s="143"/>
    </row>
    <row r="18" spans="1:7" ht="18.75" customHeight="1" thickBot="1" x14ac:dyDescent="0.25">
      <c r="A18" s="51" t="s">
        <v>34</v>
      </c>
    </row>
    <row r="19" spans="1:7" ht="15" customHeight="1" thickBot="1" x14ac:dyDescent="0.25">
      <c r="A19" s="8" t="s">
        <v>35</v>
      </c>
      <c r="B19" s="9" t="s">
        <v>36</v>
      </c>
      <c r="C19" s="103" t="s">
        <v>99</v>
      </c>
      <c r="D19" s="104"/>
      <c r="E19" s="104"/>
      <c r="F19" s="104"/>
      <c r="G19" s="105"/>
    </row>
    <row r="20" spans="1:7" ht="15.75" customHeight="1" x14ac:dyDescent="0.2">
      <c r="A20" s="87" t="s">
        <v>182</v>
      </c>
      <c r="B20" s="88" t="s">
        <v>37</v>
      </c>
      <c r="C20" s="106" t="s">
        <v>305</v>
      </c>
      <c r="D20" s="107"/>
      <c r="E20" s="18" t="s">
        <v>66</v>
      </c>
      <c r="F20" s="18" t="s">
        <v>106</v>
      </c>
      <c r="G20" s="19" t="s">
        <v>107</v>
      </c>
    </row>
    <row r="21" spans="1:7" ht="15.75" customHeight="1" x14ac:dyDescent="0.2">
      <c r="A21" s="71"/>
      <c r="B21" s="89"/>
      <c r="C21" s="31" t="s">
        <v>71</v>
      </c>
      <c r="D21" s="17" t="s">
        <v>108</v>
      </c>
      <c r="E21" s="17" t="s">
        <v>52</v>
      </c>
      <c r="F21" s="17" t="s">
        <v>53</v>
      </c>
      <c r="G21" s="20" t="s">
        <v>30</v>
      </c>
    </row>
    <row r="22" spans="1:7" ht="15.75" customHeight="1" x14ac:dyDescent="0.2">
      <c r="A22" s="71"/>
      <c r="B22" s="89"/>
      <c r="C22" s="31" t="s">
        <v>109</v>
      </c>
      <c r="D22" s="17" t="s">
        <v>110</v>
      </c>
      <c r="E22" s="17" t="s">
        <v>111</v>
      </c>
      <c r="F22" s="17" t="s">
        <v>255</v>
      </c>
      <c r="G22" s="20" t="s">
        <v>254</v>
      </c>
    </row>
    <row r="23" spans="1:7" ht="15.75" customHeight="1" x14ac:dyDescent="0.2">
      <c r="A23" s="71"/>
      <c r="B23" s="89"/>
      <c r="C23" s="31" t="s">
        <v>112</v>
      </c>
      <c r="D23" s="17" t="s">
        <v>113</v>
      </c>
      <c r="E23" s="115" t="s">
        <v>114</v>
      </c>
      <c r="F23" s="116"/>
      <c r="G23" s="20" t="s">
        <v>33</v>
      </c>
    </row>
    <row r="24" spans="1:7" ht="15.75" customHeight="1" thickBot="1" x14ac:dyDescent="0.25">
      <c r="A24" s="71"/>
      <c r="B24" s="90"/>
      <c r="C24" s="32" t="s">
        <v>223</v>
      </c>
      <c r="D24" s="21" t="s">
        <v>54</v>
      </c>
      <c r="E24" s="21" t="s">
        <v>150</v>
      </c>
      <c r="F24" s="85" t="s">
        <v>222</v>
      </c>
      <c r="G24" s="117"/>
    </row>
    <row r="25" spans="1:7" ht="15" customHeight="1" thickBot="1" x14ac:dyDescent="0.25">
      <c r="A25" s="72"/>
      <c r="B25" s="35"/>
      <c r="C25" s="62" t="s">
        <v>115</v>
      </c>
      <c r="D25" s="63" t="s">
        <v>65</v>
      </c>
      <c r="E25" s="63" t="s">
        <v>303</v>
      </c>
      <c r="F25" s="63" t="s">
        <v>299</v>
      </c>
      <c r="G25" s="34"/>
    </row>
    <row r="26" spans="1:7" ht="15.75" customHeight="1" x14ac:dyDescent="0.2">
      <c r="A26" s="87" t="s">
        <v>38</v>
      </c>
      <c r="B26" s="91"/>
      <c r="C26" s="110" t="s">
        <v>312</v>
      </c>
      <c r="D26" s="106"/>
      <c r="E26" s="106"/>
      <c r="F26" s="106"/>
      <c r="G26" s="111"/>
    </row>
    <row r="27" spans="1:7" ht="30" customHeight="1" thickBot="1" x14ac:dyDescent="0.25">
      <c r="A27" s="71"/>
      <c r="B27" s="92"/>
      <c r="C27" s="112" t="s">
        <v>116</v>
      </c>
      <c r="D27" s="113"/>
      <c r="E27" s="113"/>
      <c r="F27" s="113"/>
      <c r="G27" s="114"/>
    </row>
    <row r="28" spans="1:7" ht="15.75" customHeight="1" x14ac:dyDescent="0.2">
      <c r="A28" s="71"/>
      <c r="B28" s="92"/>
      <c r="C28" s="55" t="s">
        <v>117</v>
      </c>
      <c r="D28" s="56" t="s">
        <v>303</v>
      </c>
      <c r="E28" s="56" t="s">
        <v>118</v>
      </c>
      <c r="F28" s="56" t="s">
        <v>119</v>
      </c>
      <c r="G28" s="57" t="s">
        <v>299</v>
      </c>
    </row>
    <row r="29" spans="1:7" ht="15.75" customHeight="1" thickBot="1" x14ac:dyDescent="0.25">
      <c r="A29" s="72"/>
      <c r="B29" s="93"/>
      <c r="C29" s="41" t="s">
        <v>215</v>
      </c>
      <c r="D29" s="21"/>
      <c r="E29" s="21"/>
      <c r="F29" s="21"/>
      <c r="G29" s="22"/>
    </row>
    <row r="30" spans="1:7" ht="15.75" customHeight="1" x14ac:dyDescent="0.2">
      <c r="A30" s="87" t="s">
        <v>39</v>
      </c>
      <c r="B30" s="94" t="s">
        <v>40</v>
      </c>
      <c r="C30" s="26" t="s">
        <v>117</v>
      </c>
      <c r="D30" s="18" t="s">
        <v>120</v>
      </c>
      <c r="E30" s="18" t="s">
        <v>121</v>
      </c>
      <c r="F30" s="18" t="s">
        <v>107</v>
      </c>
      <c r="G30" s="19"/>
    </row>
    <row r="31" spans="1:7" ht="15.75" customHeight="1" x14ac:dyDescent="0.2">
      <c r="A31" s="71"/>
      <c r="B31" s="95"/>
      <c r="C31" s="118" t="s">
        <v>123</v>
      </c>
      <c r="D31" s="116"/>
      <c r="E31" s="17" t="s">
        <v>124</v>
      </c>
      <c r="F31" s="17" t="s">
        <v>59</v>
      </c>
      <c r="G31" s="20"/>
    </row>
    <row r="32" spans="1:7" ht="15.75" customHeight="1" thickBot="1" x14ac:dyDescent="0.25">
      <c r="A32" s="71"/>
      <c r="B32" s="96"/>
      <c r="C32" s="28" t="s">
        <v>226</v>
      </c>
      <c r="D32" s="21" t="s">
        <v>61</v>
      </c>
      <c r="E32" s="21" t="s">
        <v>224</v>
      </c>
      <c r="F32" s="21" t="s">
        <v>225</v>
      </c>
      <c r="G32" s="22"/>
    </row>
    <row r="33" spans="1:7" ht="15.75" customHeight="1" x14ac:dyDescent="0.2">
      <c r="A33" s="71"/>
      <c r="B33" s="97" t="s">
        <v>41</v>
      </c>
      <c r="C33" s="26" t="s">
        <v>125</v>
      </c>
      <c r="D33" s="18" t="s">
        <v>307</v>
      </c>
      <c r="E33" s="18" t="s">
        <v>62</v>
      </c>
      <c r="F33" s="18" t="s">
        <v>63</v>
      </c>
      <c r="G33" s="19" t="s">
        <v>64</v>
      </c>
    </row>
    <row r="34" spans="1:7" ht="15.75" customHeight="1" x14ac:dyDescent="0.2">
      <c r="A34" s="71"/>
      <c r="B34" s="98"/>
      <c r="C34" s="27" t="s">
        <v>126</v>
      </c>
      <c r="D34" s="17" t="s">
        <v>127</v>
      </c>
      <c r="E34" s="17" t="s">
        <v>128</v>
      </c>
      <c r="F34" s="17" t="s">
        <v>129</v>
      </c>
      <c r="G34" s="20" t="s">
        <v>130</v>
      </c>
    </row>
    <row r="35" spans="1:7" ht="15.75" customHeight="1" x14ac:dyDescent="0.2">
      <c r="A35" s="71"/>
      <c r="B35" s="98"/>
      <c r="C35" s="27" t="s">
        <v>131</v>
      </c>
      <c r="D35" s="17" t="s">
        <v>132</v>
      </c>
      <c r="E35" s="17" t="s">
        <v>133</v>
      </c>
      <c r="F35" s="17" t="s">
        <v>228</v>
      </c>
      <c r="G35" s="20"/>
    </row>
    <row r="36" spans="1:7" ht="15.75" customHeight="1" thickBot="1" x14ac:dyDescent="0.25">
      <c r="A36" s="71"/>
      <c r="B36" s="99"/>
      <c r="C36" s="108" t="s">
        <v>227</v>
      </c>
      <c r="D36" s="109"/>
      <c r="E36" s="109"/>
      <c r="F36" s="21"/>
      <c r="G36" s="22"/>
    </row>
    <row r="37" spans="1:7" ht="15.75" customHeight="1" x14ac:dyDescent="0.2">
      <c r="A37" s="71"/>
      <c r="B37" s="100"/>
      <c r="C37" s="55" t="s">
        <v>115</v>
      </c>
      <c r="D37" s="56" t="s">
        <v>118</v>
      </c>
      <c r="E37" s="56" t="s">
        <v>32</v>
      </c>
      <c r="F37" s="56" t="s">
        <v>300</v>
      </c>
      <c r="G37" s="57" t="s">
        <v>55</v>
      </c>
    </row>
    <row r="38" spans="1:7" ht="15" customHeight="1" thickBot="1" x14ac:dyDescent="0.25">
      <c r="A38" s="72"/>
      <c r="B38" s="101"/>
      <c r="C38" s="43" t="s">
        <v>134</v>
      </c>
      <c r="D38" s="64" t="s">
        <v>56</v>
      </c>
      <c r="E38" s="64"/>
      <c r="F38" s="64"/>
      <c r="G38" s="65"/>
    </row>
    <row r="39" spans="1:7" ht="15" customHeight="1" thickBot="1" x14ac:dyDescent="0.25">
      <c r="A39" s="87" t="s">
        <v>42</v>
      </c>
      <c r="B39" s="40" t="s">
        <v>43</v>
      </c>
      <c r="C39" s="53" t="s">
        <v>69</v>
      </c>
      <c r="D39" s="54" t="s">
        <v>307</v>
      </c>
      <c r="E39" s="54" t="s">
        <v>27</v>
      </c>
      <c r="F39" s="29"/>
      <c r="G39" s="39"/>
    </row>
    <row r="40" spans="1:7" ht="15" customHeight="1" thickBot="1" x14ac:dyDescent="0.25">
      <c r="A40" s="72"/>
      <c r="B40" s="35"/>
      <c r="C40" s="30" t="s">
        <v>115</v>
      </c>
      <c r="D40" s="29" t="s">
        <v>50</v>
      </c>
      <c r="E40" s="29" t="s">
        <v>303</v>
      </c>
      <c r="F40" s="29" t="s">
        <v>301</v>
      </c>
      <c r="G40" s="39" t="s">
        <v>135</v>
      </c>
    </row>
    <row r="41" spans="1:7" ht="15" customHeight="1" thickBot="1" x14ac:dyDescent="0.25">
      <c r="A41" s="87" t="s">
        <v>44</v>
      </c>
      <c r="B41" s="40" t="s">
        <v>43</v>
      </c>
      <c r="C41" s="58" t="s">
        <v>69</v>
      </c>
      <c r="D41" s="54" t="s">
        <v>136</v>
      </c>
      <c r="E41" s="29"/>
      <c r="F41" s="29"/>
      <c r="G41" s="39"/>
    </row>
    <row r="42" spans="1:7" ht="15.75" customHeight="1" x14ac:dyDescent="0.2">
      <c r="A42" s="71"/>
      <c r="B42" s="80"/>
      <c r="C42" s="119" t="s">
        <v>137</v>
      </c>
      <c r="D42" s="120"/>
      <c r="E42" s="120"/>
      <c r="F42" s="120"/>
      <c r="G42" s="38"/>
    </row>
    <row r="43" spans="1:7" ht="15.75" customHeight="1" x14ac:dyDescent="0.2">
      <c r="A43" s="71"/>
      <c r="B43" s="102"/>
      <c r="C43" s="121" t="s">
        <v>138</v>
      </c>
      <c r="D43" s="122"/>
      <c r="E43" s="122"/>
      <c r="F43" s="17"/>
      <c r="G43" s="20"/>
    </row>
    <row r="44" spans="1:7" ht="15.75" customHeight="1" x14ac:dyDescent="0.2">
      <c r="A44" s="71"/>
      <c r="B44" s="102"/>
      <c r="C44" s="59" t="s">
        <v>117</v>
      </c>
      <c r="D44" s="60" t="s">
        <v>70</v>
      </c>
      <c r="E44" s="60" t="s">
        <v>303</v>
      </c>
      <c r="F44" s="60" t="s">
        <v>139</v>
      </c>
      <c r="G44" s="61" t="s">
        <v>140</v>
      </c>
    </row>
    <row r="45" spans="1:7" ht="15.75" customHeight="1" thickBot="1" x14ac:dyDescent="0.25">
      <c r="A45" s="72"/>
      <c r="B45" s="81"/>
      <c r="C45" s="43" t="s">
        <v>141</v>
      </c>
      <c r="D45" s="21"/>
      <c r="E45" s="21"/>
      <c r="F45" s="21"/>
      <c r="G45" s="22"/>
    </row>
    <row r="46" spans="1:7" ht="15.75" customHeight="1" x14ac:dyDescent="0.2">
      <c r="A46" s="182" t="s">
        <v>326</v>
      </c>
      <c r="B46" s="73" t="s">
        <v>45</v>
      </c>
      <c r="C46" s="26" t="s">
        <v>66</v>
      </c>
      <c r="D46" s="18" t="s">
        <v>144</v>
      </c>
      <c r="E46" s="18" t="s">
        <v>74</v>
      </c>
      <c r="F46" s="18" t="s">
        <v>75</v>
      </c>
      <c r="G46" s="19" t="s">
        <v>0</v>
      </c>
    </row>
    <row r="47" spans="1:7" ht="15.75" customHeight="1" x14ac:dyDescent="0.2">
      <c r="A47" s="183"/>
      <c r="B47" s="74"/>
      <c r="C47" s="27" t="s">
        <v>145</v>
      </c>
      <c r="D47" s="17" t="s">
        <v>28</v>
      </c>
      <c r="E47" s="17" t="s">
        <v>77</v>
      </c>
      <c r="F47" s="17" t="s">
        <v>78</v>
      </c>
      <c r="G47" s="20" t="s">
        <v>79</v>
      </c>
    </row>
    <row r="48" spans="1:7" ht="15.75" customHeight="1" x14ac:dyDescent="0.2">
      <c r="A48" s="183"/>
      <c r="B48" s="74"/>
      <c r="C48" s="27" t="s">
        <v>146</v>
      </c>
      <c r="D48" s="17" t="s">
        <v>80</v>
      </c>
      <c r="E48" s="17" t="s">
        <v>81</v>
      </c>
      <c r="F48" s="17" t="s">
        <v>229</v>
      </c>
      <c r="G48" s="20"/>
    </row>
    <row r="49" spans="1:7" ht="15.75" customHeight="1" thickBot="1" x14ac:dyDescent="0.25">
      <c r="A49" s="183"/>
      <c r="B49" s="75"/>
      <c r="C49" s="152" t="s">
        <v>242</v>
      </c>
      <c r="D49" s="86"/>
      <c r="E49" s="21"/>
      <c r="F49" s="21"/>
      <c r="G49" s="22"/>
    </row>
    <row r="50" spans="1:7" ht="15.75" customHeight="1" x14ac:dyDescent="0.2">
      <c r="A50" s="183"/>
      <c r="B50" s="156" t="s">
        <v>40</v>
      </c>
      <c r="C50" s="26" t="s">
        <v>117</v>
      </c>
      <c r="D50" s="18" t="s">
        <v>57</v>
      </c>
      <c r="E50" s="18" t="s">
        <v>121</v>
      </c>
      <c r="F50" s="18" t="s">
        <v>107</v>
      </c>
      <c r="G50" s="19"/>
    </row>
    <row r="51" spans="1:7" ht="15.75" customHeight="1" x14ac:dyDescent="0.2">
      <c r="A51" s="183"/>
      <c r="B51" s="157"/>
      <c r="C51" s="118" t="s">
        <v>123</v>
      </c>
      <c r="D51" s="116"/>
      <c r="E51" s="17" t="s">
        <v>58</v>
      </c>
      <c r="F51" s="17" t="s">
        <v>59</v>
      </c>
      <c r="G51" s="20" t="s">
        <v>60</v>
      </c>
    </row>
    <row r="52" spans="1:7" ht="15.75" customHeight="1" thickBot="1" x14ac:dyDescent="0.25">
      <c r="A52" s="183"/>
      <c r="B52" s="158"/>
      <c r="C52" s="28" t="s">
        <v>142</v>
      </c>
      <c r="D52" s="21" t="s">
        <v>224</v>
      </c>
      <c r="E52" s="21" t="s">
        <v>231</v>
      </c>
      <c r="F52" s="21"/>
      <c r="G52" s="22"/>
    </row>
    <row r="53" spans="1:7" ht="15" customHeight="1" x14ac:dyDescent="0.2">
      <c r="A53" s="183"/>
      <c r="B53" s="80"/>
      <c r="C53" s="36" t="s">
        <v>119</v>
      </c>
      <c r="D53" s="37"/>
      <c r="E53" s="37"/>
      <c r="F53" s="37"/>
      <c r="G53" s="38"/>
    </row>
    <row r="54" spans="1:7" ht="15" customHeight="1" thickBot="1" x14ac:dyDescent="0.25">
      <c r="A54" s="184"/>
      <c r="B54" s="81"/>
      <c r="C54" s="108" t="s">
        <v>302</v>
      </c>
      <c r="D54" s="109"/>
      <c r="E54" s="109"/>
      <c r="F54" s="109"/>
      <c r="G54" s="22"/>
    </row>
    <row r="55" spans="1:7" ht="15.75" customHeight="1" x14ac:dyDescent="0.2">
      <c r="A55" s="68" t="s">
        <v>46</v>
      </c>
      <c r="B55" s="73" t="s">
        <v>47</v>
      </c>
      <c r="C55" s="26" t="s">
        <v>66</v>
      </c>
      <c r="D55" s="18" t="s">
        <v>147</v>
      </c>
      <c r="E55" s="18" t="s">
        <v>82</v>
      </c>
      <c r="F55" s="18" t="s">
        <v>27</v>
      </c>
      <c r="G55" s="19" t="s">
        <v>83</v>
      </c>
    </row>
    <row r="56" spans="1:7" ht="15" customHeight="1" x14ac:dyDescent="0.2">
      <c r="A56" s="69"/>
      <c r="B56" s="74"/>
      <c r="C56" s="27" t="s">
        <v>107</v>
      </c>
      <c r="D56" s="17" t="s">
        <v>145</v>
      </c>
      <c r="E56" s="17" t="s">
        <v>146</v>
      </c>
      <c r="F56" s="17" t="s">
        <v>148</v>
      </c>
      <c r="G56" s="20" t="s">
        <v>71</v>
      </c>
    </row>
    <row r="57" spans="1:7" ht="15" customHeight="1" x14ac:dyDescent="0.2">
      <c r="A57" s="69"/>
      <c r="B57" s="74"/>
      <c r="C57" s="27" t="s">
        <v>149</v>
      </c>
      <c r="D57" s="17" t="s">
        <v>150</v>
      </c>
      <c r="E57" s="17" t="s">
        <v>151</v>
      </c>
      <c r="F57" s="17" t="s">
        <v>212</v>
      </c>
      <c r="G57" s="20" t="s">
        <v>213</v>
      </c>
    </row>
    <row r="58" spans="1:7" ht="15" customHeight="1" thickBot="1" x14ac:dyDescent="0.25">
      <c r="A58" s="76"/>
      <c r="B58" s="75"/>
      <c r="C58" s="28" t="s">
        <v>84</v>
      </c>
      <c r="D58" s="21" t="s">
        <v>85</v>
      </c>
      <c r="E58" s="21" t="s">
        <v>214</v>
      </c>
      <c r="F58" s="21" t="s">
        <v>86</v>
      </c>
      <c r="G58" s="22"/>
    </row>
    <row r="59" spans="1:7" ht="24.75" customHeight="1" thickBot="1" x14ac:dyDescent="0.25">
      <c r="A59" s="50" t="s">
        <v>48</v>
      </c>
      <c r="C59" s="25"/>
      <c r="D59" s="25"/>
      <c r="E59" s="25"/>
      <c r="F59" s="155">
        <v>46113</v>
      </c>
      <c r="G59" s="155"/>
    </row>
    <row r="60" spans="1:7" ht="15.75" customHeight="1" x14ac:dyDescent="0.2">
      <c r="A60" s="68" t="s">
        <v>269</v>
      </c>
      <c r="B60" s="82"/>
      <c r="C60" s="26" t="s">
        <v>152</v>
      </c>
      <c r="D60" s="18" t="s">
        <v>272</v>
      </c>
      <c r="E60" s="18" t="s">
        <v>153</v>
      </c>
      <c r="F60" s="160" t="s">
        <v>310</v>
      </c>
      <c r="G60" s="161"/>
    </row>
    <row r="61" spans="1:7" ht="15.75" customHeight="1" x14ac:dyDescent="0.2">
      <c r="A61" s="69"/>
      <c r="B61" s="83"/>
      <c r="C61" s="27" t="s">
        <v>210</v>
      </c>
      <c r="D61" s="17" t="s">
        <v>185</v>
      </c>
      <c r="E61" s="17" t="s">
        <v>253</v>
      </c>
      <c r="F61" s="162" t="s">
        <v>275</v>
      </c>
      <c r="G61" s="163"/>
    </row>
    <row r="62" spans="1:7" ht="15.75" customHeight="1" thickBot="1" x14ac:dyDescent="0.25">
      <c r="A62" s="76"/>
      <c r="B62" s="84"/>
      <c r="C62" s="28" t="s">
        <v>271</v>
      </c>
      <c r="D62" s="21" t="s">
        <v>276</v>
      </c>
      <c r="E62" s="77" t="s">
        <v>277</v>
      </c>
      <c r="F62" s="78"/>
      <c r="G62" s="22"/>
    </row>
    <row r="63" spans="1:7" ht="15.75" customHeight="1" x14ac:dyDescent="0.2">
      <c r="A63" s="68" t="s">
        <v>260</v>
      </c>
      <c r="B63" s="82"/>
      <c r="C63" s="26" t="s">
        <v>152</v>
      </c>
      <c r="D63" s="18" t="s">
        <v>261</v>
      </c>
      <c r="E63" s="18" t="s">
        <v>153</v>
      </c>
      <c r="F63" s="18" t="s">
        <v>185</v>
      </c>
      <c r="G63" s="19" t="s">
        <v>263</v>
      </c>
    </row>
    <row r="64" spans="1:7" ht="15.75" customHeight="1" thickBot="1" x14ac:dyDescent="0.25">
      <c r="A64" s="69"/>
      <c r="B64" s="83"/>
      <c r="C64" s="17" t="s">
        <v>264</v>
      </c>
      <c r="D64" s="17" t="s">
        <v>265</v>
      </c>
      <c r="E64" s="85" t="s">
        <v>266</v>
      </c>
      <c r="F64" s="86"/>
      <c r="G64" s="20"/>
    </row>
    <row r="65" spans="1:7" ht="15.75" customHeight="1" x14ac:dyDescent="0.2">
      <c r="A65" s="68" t="s">
        <v>313</v>
      </c>
      <c r="B65" s="82"/>
      <c r="C65" s="26" t="s">
        <v>152</v>
      </c>
      <c r="D65" s="18" t="s">
        <v>314</v>
      </c>
      <c r="E65" s="18" t="s">
        <v>153</v>
      </c>
      <c r="F65" s="18" t="s">
        <v>107</v>
      </c>
      <c r="G65" s="19" t="s">
        <v>33</v>
      </c>
    </row>
    <row r="66" spans="1:7" ht="15.75" customHeight="1" thickBot="1" x14ac:dyDescent="0.25">
      <c r="A66" s="76"/>
      <c r="B66" s="84"/>
      <c r="C66" s="28" t="s">
        <v>143</v>
      </c>
      <c r="D66" s="21" t="s">
        <v>150</v>
      </c>
      <c r="E66" s="21" t="s">
        <v>234</v>
      </c>
      <c r="F66" s="77" t="s">
        <v>235</v>
      </c>
      <c r="G66" s="79"/>
    </row>
    <row r="67" spans="1:7" ht="15.75" customHeight="1" x14ac:dyDescent="0.2">
      <c r="A67" s="68" t="s">
        <v>256</v>
      </c>
      <c r="B67" s="82"/>
      <c r="C67" s="26" t="s">
        <v>152</v>
      </c>
      <c r="D67" s="18" t="s">
        <v>154</v>
      </c>
      <c r="E67" s="18" t="s">
        <v>87</v>
      </c>
      <c r="F67" s="18" t="s">
        <v>28</v>
      </c>
      <c r="G67" s="19" t="s">
        <v>88</v>
      </c>
    </row>
    <row r="68" spans="1:7" ht="15.75" customHeight="1" thickBot="1" x14ac:dyDescent="0.25">
      <c r="A68" s="76"/>
      <c r="B68" s="84"/>
      <c r="C68" s="28" t="s">
        <v>143</v>
      </c>
      <c r="D68" s="21" t="s">
        <v>142</v>
      </c>
      <c r="E68" s="21" t="s">
        <v>239</v>
      </c>
      <c r="F68" s="77" t="s">
        <v>240</v>
      </c>
      <c r="G68" s="79"/>
    </row>
    <row r="69" spans="1:7" ht="15" customHeight="1" x14ac:dyDescent="0.2">
      <c r="A69" s="3"/>
      <c r="B69" s="4"/>
      <c r="C69" s="23"/>
      <c r="D69" s="23"/>
      <c r="E69" s="23"/>
      <c r="F69" s="23"/>
      <c r="G69" s="23"/>
    </row>
    <row r="70" spans="1:7" ht="15" customHeight="1" x14ac:dyDescent="0.2">
      <c r="C70" s="24"/>
      <c r="D70" s="24"/>
      <c r="E70" s="24"/>
      <c r="F70" s="24"/>
      <c r="G70" s="24"/>
    </row>
    <row r="71" spans="1:7" ht="24.75" customHeight="1" thickBot="1" x14ac:dyDescent="0.25">
      <c r="A71" s="50" t="s">
        <v>49</v>
      </c>
      <c r="B71" s="5"/>
      <c r="C71" s="24"/>
      <c r="D71" s="24"/>
      <c r="E71" s="24"/>
      <c r="F71" s="170"/>
      <c r="G71" s="170"/>
    </row>
    <row r="72" spans="1:7" ht="15.75" customHeight="1" x14ac:dyDescent="0.2">
      <c r="A72" s="172" t="s">
        <v>278</v>
      </c>
      <c r="B72" s="175"/>
      <c r="C72" s="153" t="s">
        <v>155</v>
      </c>
      <c r="D72" s="154"/>
      <c r="E72" s="18" t="s">
        <v>51</v>
      </c>
      <c r="F72" s="18" t="s">
        <v>73</v>
      </c>
      <c r="G72" s="19" t="s">
        <v>74</v>
      </c>
    </row>
    <row r="73" spans="1:7" ht="15.75" customHeight="1" x14ac:dyDescent="0.2">
      <c r="A73" s="173"/>
      <c r="B73" s="176"/>
      <c r="C73" s="27" t="s">
        <v>268</v>
      </c>
      <c r="D73" s="17" t="s">
        <v>89</v>
      </c>
      <c r="E73" s="17" t="s">
        <v>75</v>
      </c>
      <c r="F73" s="17" t="s">
        <v>79</v>
      </c>
      <c r="G73" s="20" t="s">
        <v>90</v>
      </c>
    </row>
    <row r="74" spans="1:7" ht="15.75" customHeight="1" x14ac:dyDescent="0.2">
      <c r="A74" s="173"/>
      <c r="B74" s="176"/>
      <c r="C74" s="27" t="s">
        <v>28</v>
      </c>
      <c r="D74" s="17" t="s">
        <v>220</v>
      </c>
      <c r="E74" s="17" t="s">
        <v>91</v>
      </c>
      <c r="F74" s="17" t="s">
        <v>158</v>
      </c>
      <c r="G74" s="20"/>
    </row>
    <row r="75" spans="1:7" ht="15.75" customHeight="1" x14ac:dyDescent="0.2">
      <c r="A75" s="173"/>
      <c r="B75" s="176"/>
      <c r="C75" s="121" t="s">
        <v>316</v>
      </c>
      <c r="D75" s="122"/>
      <c r="E75" s="17" t="s">
        <v>92</v>
      </c>
      <c r="F75" s="17" t="s">
        <v>93</v>
      </c>
      <c r="G75" s="20" t="s">
        <v>80</v>
      </c>
    </row>
    <row r="76" spans="1:7" ht="15.75" customHeight="1" thickBot="1" x14ac:dyDescent="0.25">
      <c r="A76" s="174"/>
      <c r="B76" s="177"/>
      <c r="C76" s="28" t="s">
        <v>159</v>
      </c>
      <c r="D76" s="21" t="s">
        <v>150</v>
      </c>
      <c r="E76" s="21" t="s">
        <v>96</v>
      </c>
      <c r="F76" s="85" t="s">
        <v>242</v>
      </c>
      <c r="G76" s="86"/>
    </row>
    <row r="77" spans="1:7" ht="15.75" customHeight="1" x14ac:dyDescent="0.2">
      <c r="A77" s="172" t="s">
        <v>279</v>
      </c>
      <c r="B77" s="175"/>
      <c r="C77" s="26" t="s">
        <v>160</v>
      </c>
      <c r="D77" s="18" t="s">
        <v>66</v>
      </c>
      <c r="E77" s="18" t="s">
        <v>144</v>
      </c>
      <c r="F77" s="18" t="s">
        <v>74</v>
      </c>
      <c r="G77" s="19" t="s">
        <v>76</v>
      </c>
    </row>
    <row r="78" spans="1:7" ht="15.75" customHeight="1" x14ac:dyDescent="0.2">
      <c r="A78" s="173"/>
      <c r="B78" s="176"/>
      <c r="C78" s="27" t="s">
        <v>156</v>
      </c>
      <c r="D78" s="17" t="s">
        <v>75</v>
      </c>
      <c r="E78" s="17" t="s">
        <v>161</v>
      </c>
      <c r="F78" s="17" t="s">
        <v>90</v>
      </c>
      <c r="G78" s="20" t="s">
        <v>28</v>
      </c>
    </row>
    <row r="79" spans="1:7" ht="15.75" customHeight="1" x14ac:dyDescent="0.2">
      <c r="A79" s="173"/>
      <c r="B79" s="176"/>
      <c r="C79" s="27" t="s">
        <v>220</v>
      </c>
      <c r="D79" s="17" t="s">
        <v>157</v>
      </c>
      <c r="E79" s="17" t="s">
        <v>158</v>
      </c>
      <c r="F79" s="115" t="s">
        <v>316</v>
      </c>
      <c r="G79" s="159"/>
    </row>
    <row r="80" spans="1:7" ht="15.75" customHeight="1" x14ac:dyDescent="0.2">
      <c r="A80" s="173"/>
      <c r="B80" s="176"/>
      <c r="C80" s="27" t="s">
        <v>162</v>
      </c>
      <c r="D80" s="115" t="s">
        <v>311</v>
      </c>
      <c r="E80" s="116"/>
      <c r="F80" s="17" t="s">
        <v>94</v>
      </c>
      <c r="G80" s="17" t="s">
        <v>54</v>
      </c>
    </row>
    <row r="81" spans="1:8" ht="15.75" customHeight="1" x14ac:dyDescent="0.2">
      <c r="A81" s="173"/>
      <c r="B81" s="176"/>
      <c r="C81" s="27" t="s">
        <v>163</v>
      </c>
      <c r="D81" s="17" t="s">
        <v>95</v>
      </c>
      <c r="E81" s="17" t="s">
        <v>29</v>
      </c>
      <c r="F81" s="17" t="s">
        <v>81</v>
      </c>
      <c r="G81" s="20" t="s">
        <v>68</v>
      </c>
    </row>
    <row r="82" spans="1:8" ht="15.75" customHeight="1" thickBot="1" x14ac:dyDescent="0.25">
      <c r="A82" s="174"/>
      <c r="B82" s="177"/>
      <c r="C82" s="28" t="s">
        <v>96</v>
      </c>
      <c r="D82" s="21" t="s">
        <v>243</v>
      </c>
      <c r="E82" s="85" t="s">
        <v>242</v>
      </c>
      <c r="F82" s="86"/>
      <c r="G82" s="22"/>
    </row>
    <row r="83" spans="1:8" ht="15.75" customHeight="1" x14ac:dyDescent="0.2">
      <c r="A83" s="68" t="s">
        <v>280</v>
      </c>
      <c r="B83" s="178"/>
      <c r="C83" s="26" t="s">
        <v>66</v>
      </c>
      <c r="D83" s="18" t="s">
        <v>73</v>
      </c>
      <c r="E83" s="18" t="s">
        <v>0</v>
      </c>
      <c r="F83" s="18" t="s">
        <v>74</v>
      </c>
      <c r="G83" s="19" t="s">
        <v>97</v>
      </c>
    </row>
    <row r="84" spans="1:8" ht="15" customHeight="1" x14ac:dyDescent="0.2">
      <c r="A84" s="69"/>
      <c r="B84" s="179"/>
      <c r="C84" s="27" t="s">
        <v>165</v>
      </c>
      <c r="D84" s="17" t="s">
        <v>166</v>
      </c>
      <c r="E84" s="17" t="s">
        <v>107</v>
      </c>
      <c r="F84" s="17" t="s">
        <v>167</v>
      </c>
      <c r="G84" s="20" t="s">
        <v>98</v>
      </c>
    </row>
    <row r="85" spans="1:8" ht="15" customHeight="1" x14ac:dyDescent="0.2">
      <c r="A85" s="69"/>
      <c r="B85" s="179"/>
      <c r="C85" s="27" t="s">
        <v>146</v>
      </c>
      <c r="D85" s="17" t="s">
        <v>68</v>
      </c>
      <c r="E85" s="17" t="s">
        <v>159</v>
      </c>
      <c r="F85" s="17" t="s">
        <v>96</v>
      </c>
      <c r="G85" s="20"/>
    </row>
    <row r="86" spans="1:8" ht="15" customHeight="1" thickBot="1" x14ac:dyDescent="0.25">
      <c r="A86" s="76"/>
      <c r="B86" s="180"/>
      <c r="C86" s="152" t="s">
        <v>242</v>
      </c>
      <c r="D86" s="86"/>
      <c r="E86" s="21"/>
      <c r="F86" s="21"/>
      <c r="G86" s="22"/>
    </row>
    <row r="88" spans="1:8" ht="24.75" customHeight="1" thickBot="1" x14ac:dyDescent="0.25">
      <c r="A88" s="52" t="s">
        <v>179</v>
      </c>
      <c r="F88" s="164"/>
      <c r="G88" s="164"/>
    </row>
    <row r="89" spans="1:8" ht="15" customHeight="1" thickBot="1" x14ac:dyDescent="0.25">
      <c r="A89" s="146" t="s">
        <v>281</v>
      </c>
      <c r="B89" s="147"/>
      <c r="C89" s="30" t="s">
        <v>183</v>
      </c>
      <c r="D89" s="29" t="s">
        <v>194</v>
      </c>
      <c r="E89" s="29"/>
      <c r="F89" s="29"/>
      <c r="G89" s="29"/>
      <c r="H89" s="1">
        <f>SUM(COUNTIF($C89:$G89,"*"&amp;TEXT($I$10,"@")&amp;"*"),COUNTIF($C89:$G89,"*"&amp;TEXT($J$10,"@")&amp;"*"),COUNTIF($C89:$G89,"*"&amp;TEXT($K$10,"@")&amp;"*"),COUNTIF($C89:$G89,"*"&amp;TEXT($L$10,"@")&amp;"*"),COUNTIF($C89:$G89,"*"&amp;TEXT($M$10,"@")&amp;"*"),COUNTIF($C89:$G89,"*"&amp;TEXT($I$11,"@")&amp;"*"),COUNTIF($C89:$G89,"*"&amp;TEXT($J$11,"@")&amp;"*"),COUNTIF($C89:$G89,"*"&amp;TEXT($K$11,"@")&amp;"*"),COUNTIF($C89:$G89,"*"&amp;TEXT($L$11,"@")&amp;"*"),COUNTIF($C89:$G89,"*"&amp;TEXT($M$11,"@")&amp;"*")&gt;=1)</f>
        <v>1</v>
      </c>
    </row>
    <row r="90" spans="1:8" ht="15" customHeight="1" x14ac:dyDescent="0.2">
      <c r="A90" s="148" t="s">
        <v>282</v>
      </c>
      <c r="B90" s="149"/>
      <c r="C90" s="26" t="s">
        <v>184</v>
      </c>
      <c r="D90" s="18" t="s">
        <v>196</v>
      </c>
      <c r="E90" s="171" t="s">
        <v>168</v>
      </c>
      <c r="F90" s="107"/>
      <c r="G90" s="18"/>
      <c r="H90" s="1">
        <f>SUM(COUNTIF($C90:$G91,"*"&amp;TEXT($I$10,"@")&amp;"*"),COUNTIF($C90:$G91,"*"&amp;TEXT($J$10,"@")&amp;"*"),COUNTIF($C90:$G91,"*"&amp;TEXT($K$10,"@")&amp;"*"),COUNTIF($C90:$G91,"*"&amp;TEXT($L$10,"@")&amp;"*"),COUNTIF($C90:$G91,"*"&amp;TEXT($M$10,"@")&amp;"*"),COUNTIF($C90:$G91,"*"&amp;TEXT($I$11,"@")&amp;"*"),COUNTIF($C90:$G91,"*"&amp;TEXT($J$11,"@")&amp;"*"),COUNTIF($C90:$G91,"*"&amp;TEXT($K$11,"@")&amp;"*"),COUNTIF($C90:$G91,"*"&amp;TEXT($L$11,"@")&amp;"*"),COUNTIF($C90:$G91,"*"&amp;TEXT($M$11,"@")&amp;"*")&gt;=1)</f>
        <v>0</v>
      </c>
    </row>
    <row r="91" spans="1:8" ht="15" customHeight="1" thickBot="1" x14ac:dyDescent="0.25">
      <c r="A91" s="150"/>
      <c r="B91" s="151"/>
      <c r="C91" s="152" t="s">
        <v>244</v>
      </c>
      <c r="D91" s="86"/>
      <c r="E91" s="21" t="s">
        <v>245</v>
      </c>
      <c r="F91" s="21"/>
      <c r="G91" s="21"/>
    </row>
    <row r="92" spans="1:8" ht="15" customHeight="1" thickBot="1" x14ac:dyDescent="0.25">
      <c r="A92" s="146" t="s">
        <v>283</v>
      </c>
      <c r="B92" s="147"/>
      <c r="C92" s="30" t="s">
        <v>184</v>
      </c>
      <c r="D92" s="29" t="s">
        <v>197</v>
      </c>
      <c r="E92" s="29" t="s">
        <v>169</v>
      </c>
      <c r="F92" s="29" t="s">
        <v>170</v>
      </c>
      <c r="G92" s="29"/>
      <c r="H92" s="1">
        <f>SUM(COUNTIF($C92:$G92,"*"&amp;TEXT($I$10,"@")&amp;"*"),COUNTIF($C92:$G92,"*"&amp;TEXT($J$10,"@")&amp;"*"),COUNTIF($C92:$G92,"*"&amp;TEXT($K$10,"@")&amp;"*"),COUNTIF($C92:$G92,"*"&amp;TEXT($L$10,"@")&amp;"*"),COUNTIF($C92:$G92,"*"&amp;TEXT($M$10,"@")&amp;"*"),COUNTIF($C92:$G92,"*"&amp;TEXT($I$11,"@")&amp;"*"),COUNTIF($C92:$G92,"*"&amp;TEXT($J$11,"@")&amp;"*"),COUNTIF($C92:$G92,"*"&amp;TEXT($K$11,"@")&amp;"*"),COUNTIF($C92:$G92,"*"&amp;TEXT($L$11,"@")&amp;"*"),COUNTIF($C92:$G92,"*"&amp;TEXT($M$11,"@")&amp;"*")&gt;=1)</f>
        <v>0</v>
      </c>
    </row>
    <row r="93" spans="1:8" ht="15" customHeight="1" thickBot="1" x14ac:dyDescent="0.25">
      <c r="A93" s="146" t="s">
        <v>284</v>
      </c>
      <c r="B93" s="147"/>
      <c r="C93" s="30" t="s">
        <v>198</v>
      </c>
      <c r="D93" s="29"/>
      <c r="E93" s="29"/>
      <c r="F93" s="29"/>
      <c r="G93" s="29"/>
      <c r="H93" s="1">
        <f>SUM(COUNTIF($C93:$G93,"*"&amp;TEXT($I$10,"@")&amp;"*"),COUNTIF($C93:$G93,"*"&amp;TEXT($J$10,"@")&amp;"*"),COUNTIF($C93:$G93,"*"&amp;TEXT($K$10,"@")&amp;"*"),COUNTIF($C93:$G93,"*"&amp;TEXT($L$10,"@")&amp;"*"),COUNTIF($C93:$G93,"*"&amp;TEXT($M$10,"@")&amp;"*"),COUNTIF($C93:$G93,"*"&amp;TEXT($I$11,"@")&amp;"*"),COUNTIF($C93:$G93,"*"&amp;TEXT($J$11,"@")&amp;"*"),COUNTIF($C93:$G93,"*"&amp;TEXT($K$11,"@")&amp;"*"),COUNTIF($C93:$G93,"*"&amp;TEXT($L$11,"@")&amp;"*"),COUNTIF($C93:$G93,"*"&amp;TEXT($M$11,"@")&amp;"*")&gt;=1)</f>
        <v>0</v>
      </c>
    </row>
    <row r="94" spans="1:8" ht="15" customHeight="1" x14ac:dyDescent="0.2">
      <c r="A94" s="148" t="s">
        <v>308</v>
      </c>
      <c r="B94" s="149"/>
      <c r="C94" s="110" t="s">
        <v>309</v>
      </c>
      <c r="D94" s="106"/>
      <c r="E94" s="106"/>
      <c r="F94" s="107"/>
      <c r="G94" s="18"/>
      <c r="H94" s="1">
        <f>SUM(COUNTIF($C94:$G95,"*"&amp;TEXT($I$10,"@")&amp;"*"),COUNTIF($C94:$G95,"*"&amp;TEXT($J$10,"@")&amp;"*"),COUNTIF($C94:$G95,"*"&amp;TEXT($K$10,"@")&amp;"*"),COUNTIF($C94:$G95,"*"&amp;TEXT($L$10,"@")&amp;"*"),COUNTIF($C94:$G95,"*"&amp;TEXT($M$10,"@")&amp;"*"),COUNTIF($C94:$G95,"*"&amp;TEXT($I$11,"@")&amp;"*"),COUNTIF($C94:$G95,"*"&amp;TEXT($J$11,"@")&amp;"*"),COUNTIF($C94:$G95,"*"&amp;TEXT($K$11,"@")&amp;"*"),COUNTIF($C94:$G95,"*"&amp;TEXT($L$11,"@")&amp;"*"),COUNTIF($C94:$G95,"*"&amp;TEXT($M$11,"@")&amp;"*")&gt;=1)</f>
        <v>2</v>
      </c>
    </row>
    <row r="95" spans="1:8" ht="15" customHeight="1" thickBot="1" x14ac:dyDescent="0.25">
      <c r="A95" s="150"/>
      <c r="B95" s="151"/>
      <c r="C95" s="152" t="s">
        <v>317</v>
      </c>
      <c r="D95" s="181"/>
      <c r="E95" s="181"/>
      <c r="F95" s="86"/>
      <c r="G95" s="21"/>
    </row>
    <row r="96" spans="1:8" ht="15" customHeight="1" thickBot="1" x14ac:dyDescent="0.25">
      <c r="A96" s="146" t="s">
        <v>285</v>
      </c>
      <c r="B96" s="147"/>
      <c r="C96" s="30" t="s">
        <v>199</v>
      </c>
      <c r="D96" s="29" t="s">
        <v>192</v>
      </c>
      <c r="E96" s="29" t="s">
        <v>171</v>
      </c>
      <c r="F96" s="29" t="s">
        <v>172</v>
      </c>
      <c r="G96" s="29" t="s">
        <v>73</v>
      </c>
      <c r="H96" s="1">
        <f>SUM(COUNTIF($C96:$G96,"*"&amp;TEXT($I$10,"@")&amp;"*"),COUNTIF($C96:$G96,"*"&amp;TEXT($J$10,"@")&amp;"*"),COUNTIF($C96:$G96,"*"&amp;TEXT($K$10,"@")&amp;"*"),COUNTIF($C96:$G96,"*"&amp;TEXT($L$10,"@")&amp;"*"),COUNTIF($C96:$G96,"*"&amp;TEXT($M$10,"@")&amp;"*"),COUNTIF($C96:$G96,"*"&amp;TEXT($I$11,"@")&amp;"*"),COUNTIF($C96:$G96,"*"&amp;TEXT($J$11,"@")&amp;"*"),COUNTIF($C96:$G96,"*"&amp;TEXT($K$11,"@")&amp;"*"),COUNTIF($C96:$G96,"*"&amp;TEXT($L$11,"@")&amp;"*"),COUNTIF($C96:$G96,"*"&amp;TEXT($M$11,"@")&amp;"*")&gt;=1)</f>
        <v>0</v>
      </c>
    </row>
    <row r="97" spans="1:8" ht="15" customHeight="1" thickBot="1" x14ac:dyDescent="0.25">
      <c r="A97" s="146" t="s">
        <v>286</v>
      </c>
      <c r="B97" s="147"/>
      <c r="C97" s="30" t="s">
        <v>201</v>
      </c>
      <c r="D97" s="29"/>
      <c r="E97" s="29"/>
      <c r="F97" s="29"/>
      <c r="G97" s="39"/>
      <c r="H97" s="1">
        <f>SUM(COUNTIF($C97:$G97,"*"&amp;TEXT($I$10,"@")&amp;"*"),COUNTIF($C97:$G97,"*"&amp;TEXT($J$10,"@")&amp;"*"),COUNTIF($C97:$G97,"*"&amp;TEXT($K$10,"@")&amp;"*"),COUNTIF($C97:$G97,"*"&amp;TEXT($L$10,"@")&amp;"*"),COUNTIF($C97:$G97,"*"&amp;TEXT($M$10,"@")&amp;"*"),COUNTIF($C97:$G97,"*"&amp;TEXT($I$11,"@")&amp;"*"),COUNTIF($C97:$G97,"*"&amp;TEXT($J$11,"@")&amp;"*"),COUNTIF($C97:$G97,"*"&amp;TEXT($K$11,"@")&amp;"*"),COUNTIF($C97:$G97,"*"&amp;TEXT($L$11,"@")&amp;"*"),COUNTIF($C97:$G97,"*"&amp;TEXT($M$11,"@")&amp;"*")&gt;=1)</f>
        <v>0</v>
      </c>
    </row>
    <row r="98" spans="1:8" ht="15" customHeight="1" x14ac:dyDescent="0.2">
      <c r="A98" s="148" t="s">
        <v>287</v>
      </c>
      <c r="B98" s="149"/>
      <c r="C98" s="26" t="s">
        <v>202</v>
      </c>
      <c r="D98" s="18" t="s">
        <v>203</v>
      </c>
      <c r="E98" s="18" t="s">
        <v>28</v>
      </c>
      <c r="F98" s="17" t="s">
        <v>324</v>
      </c>
      <c r="G98" s="20" t="s">
        <v>323</v>
      </c>
      <c r="H98" s="1">
        <f>SUM(COUNTIF($C98:$G99,"*"&amp;TEXT($I$10,"@")&amp;"*"),COUNTIF($C98:$G99,"*"&amp;TEXT($J$10,"@")&amp;"*"),COUNTIF($C98:$G99,"*"&amp;TEXT($K$10,"@")&amp;"*"),COUNTIF($C98:$G99,"*"&amp;TEXT($L$10,"@")&amp;"*"),COUNTIF($C98:$G99,"*"&amp;TEXT($M$10,"@")&amp;"*"),COUNTIF($C98:$G99,"*"&amp;TEXT($I$11,"@")&amp;"*"),COUNTIF($C98:$G99,"*"&amp;TEXT($J$11,"@")&amp;"*"),COUNTIF($C98:$G99,"*"&amp;TEXT($K$11,"@")&amp;"*"),COUNTIF($C98:$G99,"*"&amp;TEXT($L$11,"@")&amp;"*"),COUNTIF($C98:$G99,"*"&amp;TEXT($M$11,"@")&amp;"*")&gt;=1)</f>
        <v>0</v>
      </c>
    </row>
    <row r="99" spans="1:8" ht="15" customHeight="1" thickBot="1" x14ac:dyDescent="0.25">
      <c r="A99" s="150"/>
      <c r="B99" s="151"/>
      <c r="C99" s="28" t="s">
        <v>68</v>
      </c>
      <c r="D99" s="33" t="s">
        <v>322</v>
      </c>
      <c r="E99" s="85" t="s">
        <v>306</v>
      </c>
      <c r="F99" s="86"/>
      <c r="G99" s="22"/>
    </row>
    <row r="100" spans="1:8" ht="15" customHeight="1" thickBot="1" x14ac:dyDescent="0.25">
      <c r="A100" s="146" t="s">
        <v>288</v>
      </c>
      <c r="B100" s="147"/>
      <c r="C100" s="30" t="s">
        <v>318</v>
      </c>
      <c r="D100" s="29"/>
      <c r="E100" s="29"/>
      <c r="F100" s="29"/>
      <c r="G100" s="39"/>
      <c r="H100" s="1">
        <f>SUM(COUNTIF($C100:$G100,"*"&amp;TEXT($I$10,"@")&amp;"*"),COUNTIF($C100:$G100,"*"&amp;TEXT($J$10,"@")&amp;"*"),COUNTIF($C100:$G100,"*"&amp;TEXT($K$10,"@")&amp;"*"),COUNTIF($C100:$G100,"*"&amp;TEXT($L$10,"@")&amp;"*"),COUNTIF($C100:$G100,"*"&amp;TEXT($M$10,"@")&amp;"*"),COUNTIF($C100:$G100,"*"&amp;TEXT($I$11,"@")&amp;"*"),COUNTIF($C100:$G100,"*"&amp;TEXT($J$11,"@")&amp;"*"),COUNTIF($C100:$G100,"*"&amp;TEXT($K$11,"@")&amp;"*"),COUNTIF($C100:$G100,"*"&amp;TEXT($L$11,"@")&amp;"*"),COUNTIF($C100:$G100,"*"&amp;TEXT($M$11,"@")&amp;"*")&gt;=1)</f>
        <v>0</v>
      </c>
    </row>
    <row r="101" spans="1:8" ht="15" customHeight="1" thickBot="1" x14ac:dyDescent="0.25">
      <c r="A101" s="146" t="s">
        <v>289</v>
      </c>
      <c r="B101" s="147"/>
      <c r="C101" s="30" t="s">
        <v>185</v>
      </c>
      <c r="D101" s="29"/>
      <c r="E101" s="29"/>
      <c r="F101" s="29"/>
      <c r="G101" s="39"/>
      <c r="H101" s="1">
        <f>SUM(COUNTIF($C101:$G101,"*"&amp;TEXT($I$10,"@")&amp;"*"),COUNTIF($C101:$G101,"*"&amp;TEXT($J$10,"@")&amp;"*"),COUNTIF($C101:$G101,"*"&amp;TEXT($K$10,"@")&amp;"*"),COUNTIF($C101:$G101,"*"&amp;TEXT($L$10,"@")&amp;"*"),COUNTIF($C101:$G101,"*"&amp;TEXT($M$10,"@")&amp;"*"),COUNTIF($C101:$G101,"*"&amp;TEXT($I$11,"@")&amp;"*"),COUNTIF($C101:$G101,"*"&amp;TEXT($J$11,"@")&amp;"*"),COUNTIF($C101:$G101,"*"&amp;TEXT($K$11,"@")&amp;"*"),COUNTIF($C101:$G101,"*"&amp;TEXT($L$11,"@")&amp;"*"),COUNTIF($C101:$G101,"*"&amp;TEXT($M$11,"@")&amp;"*")&gt;=1)</f>
        <v>0</v>
      </c>
    </row>
    <row r="102" spans="1:8" ht="15" customHeight="1" x14ac:dyDescent="0.2">
      <c r="A102" s="148" t="s">
        <v>290</v>
      </c>
      <c r="B102" s="149"/>
      <c r="C102" s="26" t="s">
        <v>186</v>
      </c>
      <c r="D102" s="18" t="s">
        <v>192</v>
      </c>
      <c r="E102" s="18" t="s">
        <v>28</v>
      </c>
      <c r="F102" s="18" t="s">
        <v>173</v>
      </c>
      <c r="G102" s="17" t="s">
        <v>315</v>
      </c>
      <c r="H102" s="1">
        <f>SUM(COUNTIF($C102:$G103,"*"&amp;TEXT($I$10,"@")&amp;"*"),COUNTIF($C102:$G103,"*"&amp;TEXT($J$10,"@")&amp;"*"),COUNTIF($C102:$G103,"*"&amp;TEXT($K$10,"@")&amp;"*"),COUNTIF($C102:$G103,"*"&amp;TEXT($L$10,"@")&amp;"*"),COUNTIF($C102:$G103,"*"&amp;TEXT($M$10,"@")&amp;"*"),COUNTIF($C102:$G103,"*"&amp;TEXT($I$11,"@")&amp;"*"),COUNTIF($C102:$G103,"*"&amp;TEXT($J$11,"@")&amp;"*"),COUNTIF($C102:$G103,"*"&amp;TEXT($K$11,"@")&amp;"*"),COUNTIF($C102:$G103,"*"&amp;TEXT($L$11,"@")&amp;"*"),COUNTIF($C102:$G103,"*"&amp;TEXT($M$11,"@")&amp;"*")&gt;=1)</f>
        <v>0</v>
      </c>
    </row>
    <row r="103" spans="1:8" ht="15" customHeight="1" thickBot="1" x14ac:dyDescent="0.25">
      <c r="A103" s="150"/>
      <c r="B103" s="151"/>
      <c r="C103" s="28" t="s">
        <v>185</v>
      </c>
      <c r="D103" s="21"/>
      <c r="E103" s="21"/>
      <c r="F103" s="21"/>
      <c r="G103" s="21"/>
    </row>
    <row r="104" spans="1:8" ht="15" customHeight="1" x14ac:dyDescent="0.2">
      <c r="A104" s="148" t="s">
        <v>291</v>
      </c>
      <c r="B104" s="149"/>
      <c r="C104" s="26" t="s">
        <v>187</v>
      </c>
      <c r="D104" s="18" t="s">
        <v>204</v>
      </c>
      <c r="E104" s="18" t="s">
        <v>174</v>
      </c>
      <c r="F104" s="18" t="s">
        <v>33</v>
      </c>
      <c r="G104" s="17" t="s">
        <v>253</v>
      </c>
      <c r="H104" s="1">
        <f>SUM(COUNTIF($C104:$G105,"*"&amp;TEXT($I$10,"@")&amp;"*"),COUNTIF($C104:$G105,"*"&amp;TEXT($J$10,"@")&amp;"*"),COUNTIF($C104:$G105,"*"&amp;TEXT($K$10,"@")&amp;"*"),COUNTIF($C104:$G105,"*"&amp;TEXT($L$10,"@")&amp;"*"),COUNTIF($C104:$G105,"*"&amp;TEXT($M$10,"@")&amp;"*"),COUNTIF($C104:$G105,"*"&amp;TEXT($I$11,"@")&amp;"*"),COUNTIF($C104:$G105,"*"&amp;TEXT($J$11,"@")&amp;"*"),COUNTIF($C104:$G105,"*"&amp;TEXT($K$11,"@")&amp;"*"),COUNTIF($C104:$G105,"*"&amp;TEXT($L$11,"@")&amp;"*"),COUNTIF($C104:$G105,"*"&amp;TEXT($M$11,"@")&amp;"*")&gt;=1)</f>
        <v>0</v>
      </c>
    </row>
    <row r="105" spans="1:8" ht="15" customHeight="1" thickBot="1" x14ac:dyDescent="0.25">
      <c r="A105" s="150"/>
      <c r="B105" s="151"/>
      <c r="C105" s="28" t="s">
        <v>185</v>
      </c>
      <c r="D105" s="21"/>
      <c r="E105" s="21"/>
      <c r="F105" s="21"/>
      <c r="G105" s="21"/>
    </row>
    <row r="106" spans="1:8" ht="15" customHeight="1" thickBot="1" x14ac:dyDescent="0.25">
      <c r="A106" s="146" t="s">
        <v>292</v>
      </c>
      <c r="B106" s="147"/>
      <c r="C106" s="30" t="s">
        <v>188</v>
      </c>
      <c r="D106" s="29"/>
      <c r="E106" s="29"/>
      <c r="F106" s="29"/>
      <c r="G106" s="29"/>
      <c r="H106" s="1">
        <f>SUM(COUNTIF($C106:$G106,"*"&amp;TEXT($I$10,"@")&amp;"*"),COUNTIF($C106:$G106,"*"&amp;TEXT($J$10,"@")&amp;"*"),COUNTIF($C106:$G106,"*"&amp;TEXT($K$10,"@")&amp;"*"),COUNTIF($C106:$G106,"*"&amp;TEXT($L$10,"@")&amp;"*"),COUNTIF($C106:$G106,"*"&amp;TEXT($M$10,"@")&amp;"*"),COUNTIF($C106:$G106,"*"&amp;TEXT($I$11,"@")&amp;"*"),COUNTIF($C106:$G106,"*"&amp;TEXT($J$11,"@")&amp;"*"),COUNTIF($C106:$G106,"*"&amp;TEXT($K$11,"@")&amp;"*"),COUNTIF($C106:$G106,"*"&amp;TEXT($L$11,"@")&amp;"*"),COUNTIF($C106:$G106,"*"&amp;TEXT($M$11,"@")&amp;"*")&gt;=1)</f>
        <v>0</v>
      </c>
    </row>
    <row r="107" spans="1:8" ht="15" customHeight="1" thickBot="1" x14ac:dyDescent="0.25">
      <c r="A107" s="146" t="s">
        <v>293</v>
      </c>
      <c r="B107" s="147"/>
      <c r="C107" s="30" t="s">
        <v>205</v>
      </c>
      <c r="D107" s="169" t="s">
        <v>175</v>
      </c>
      <c r="E107" s="166"/>
      <c r="F107" s="29"/>
      <c r="G107" s="29"/>
      <c r="H107" s="1">
        <f>SUM(COUNTIF($C107:$G107,"*"&amp;TEXT($I$10,"@")&amp;"*"),COUNTIF($C107:$G107,"*"&amp;TEXT($J$10,"@")&amp;"*"),COUNTIF($C107:$G107,"*"&amp;TEXT($K$10,"@")&amp;"*"),COUNTIF($C107:$G107,"*"&amp;TEXT($L$10,"@")&amp;"*"),COUNTIF($C107:$G107,"*"&amp;TEXT($M$10,"@")&amp;"*"),COUNTIF($C107:$G107,"*"&amp;TEXT($I$11,"@")&amp;"*"),COUNTIF($C107:$G107,"*"&amp;TEXT($J$11,"@")&amp;"*"),COUNTIF($C107:$G107,"*"&amp;TEXT($K$11,"@")&amp;"*"),COUNTIF($C107:$G107,"*"&amp;TEXT($L$11,"@")&amp;"*"),COUNTIF($C107:$G107,"*"&amp;TEXT($M$11,"@")&amp;"*")&gt;=1)</f>
        <v>0</v>
      </c>
    </row>
    <row r="108" spans="1:8" ht="15" customHeight="1" x14ac:dyDescent="0.2">
      <c r="A108" s="148" t="s">
        <v>294</v>
      </c>
      <c r="B108" s="149"/>
      <c r="C108" s="26" t="s">
        <v>189</v>
      </c>
      <c r="D108" s="18" t="s">
        <v>206</v>
      </c>
      <c r="E108" s="18" t="s">
        <v>0</v>
      </c>
      <c r="F108" s="18" t="s">
        <v>176</v>
      </c>
      <c r="G108" s="18" t="s">
        <v>28</v>
      </c>
      <c r="H108" s="1">
        <f>SUM(COUNTIF($C108:$G109,"*"&amp;TEXT($I$10,"@")&amp;"*"),COUNTIF($C108:$G109,"*"&amp;TEXT($J$10,"@")&amp;"*"),COUNTIF($C108:$G109,"*"&amp;TEXT($K$10,"@")&amp;"*"),COUNTIF($C108:$G109,"*"&amp;TEXT($L$10,"@")&amp;"*"),COUNTIF($C108:$G109,"*"&amp;TEXT($M$10,"@")&amp;"*"),COUNTIF($C108:$G109,"*"&amp;TEXT($I$11,"@")&amp;"*"),COUNTIF($C108:$G109,"*"&amp;TEXT($J$11,"@")&amp;"*"),COUNTIF($C108:$G109,"*"&amp;TEXT($K$11,"@")&amp;"*"),COUNTIF($C108:$G109,"*"&amp;TEXT($L$11,"@")&amp;"*"),COUNTIF($C108:$G109,"*"&amp;TEXT($M$11,"@")&amp;"*")&gt;=1)</f>
        <v>0</v>
      </c>
    </row>
    <row r="109" spans="1:8" ht="15" customHeight="1" thickBot="1" x14ac:dyDescent="0.25">
      <c r="A109" s="150"/>
      <c r="B109" s="151"/>
      <c r="C109" s="28" t="s">
        <v>190</v>
      </c>
      <c r="D109" s="33" t="s">
        <v>246</v>
      </c>
      <c r="E109" s="85" t="s">
        <v>247</v>
      </c>
      <c r="F109" s="86"/>
      <c r="G109" s="21"/>
    </row>
    <row r="110" spans="1:8" ht="15" customHeight="1" x14ac:dyDescent="0.2">
      <c r="A110" s="148" t="s">
        <v>295</v>
      </c>
      <c r="B110" s="149"/>
      <c r="C110" s="26" t="s">
        <v>184</v>
      </c>
      <c r="D110" s="18" t="s">
        <v>207</v>
      </c>
      <c r="E110" s="18" t="s">
        <v>177</v>
      </c>
      <c r="F110" s="18" t="s">
        <v>178</v>
      </c>
      <c r="G110" s="18" t="s">
        <v>307</v>
      </c>
      <c r="H110" s="1">
        <f>SUM(COUNTIF($C110:$G112,"*"&amp;TEXT($I$10,"@")&amp;"*"),COUNTIF($C110:$G112,"*"&amp;TEXT($J$10,"@")&amp;"*"),COUNTIF($C110:$G112,"*"&amp;TEXT($K$10,"@")&amp;"*"),COUNTIF($C110:$G112,"*"&amp;TEXT($L$10,"@")&amp;"*"),COUNTIF($C110:$G112,"*"&amp;TEXT($M$10,"@")&amp;"*"),COUNTIF($C110:$G112,"*"&amp;TEXT($I$11,"@")&amp;"*"),COUNTIF($C110:$G112,"*"&amp;TEXT($J$11,"@")&amp;"*"),COUNTIF($C110:$G112,"*"&amp;TEXT($K$11,"@")&amp;"*"),COUNTIF($C110:$G112,"*"&amp;TEXT($L$11,"@")&amp;"*"),COUNTIF($C110:$G112,"*"&amp;TEXT($M$11,"@")&amp;"*")&gt;=1)</f>
        <v>1</v>
      </c>
    </row>
    <row r="111" spans="1:8" ht="15" customHeight="1" x14ac:dyDescent="0.2">
      <c r="A111" s="167"/>
      <c r="B111" s="168"/>
      <c r="C111" s="27" t="s">
        <v>319</v>
      </c>
      <c r="D111" s="17" t="s">
        <v>209</v>
      </c>
      <c r="E111" s="17" t="s">
        <v>30</v>
      </c>
      <c r="F111" s="17" t="s">
        <v>67</v>
      </c>
      <c r="G111" s="17" t="s">
        <v>72</v>
      </c>
    </row>
    <row r="112" spans="1:8" ht="15" customHeight="1" thickBot="1" x14ac:dyDescent="0.25">
      <c r="A112" s="150"/>
      <c r="B112" s="151"/>
      <c r="C112" s="28" t="s">
        <v>191</v>
      </c>
      <c r="D112" s="21" t="s">
        <v>210</v>
      </c>
      <c r="E112" s="85" t="s">
        <v>211</v>
      </c>
      <c r="F112" s="86"/>
      <c r="G112" s="21"/>
    </row>
    <row r="113" spans="1:8" ht="15" customHeight="1" thickBot="1" x14ac:dyDescent="0.25">
      <c r="A113" s="146" t="s">
        <v>296</v>
      </c>
      <c r="B113" s="147"/>
      <c r="C113" s="30" t="s">
        <v>192</v>
      </c>
      <c r="D113" s="29" t="s">
        <v>171</v>
      </c>
      <c r="E113" s="29" t="s">
        <v>172</v>
      </c>
      <c r="F113" s="29" t="s">
        <v>73</v>
      </c>
      <c r="G113" s="29" t="s">
        <v>29</v>
      </c>
      <c r="H113" s="1">
        <f>SUM(COUNTIF($C113:$G113,"*"&amp;TEXT($I$10,"@")&amp;"*"),COUNTIF($C113:$G113,"*"&amp;TEXT($J$10,"@")&amp;"*"),COUNTIF($C113:$G113,"*"&amp;TEXT($K$10,"@")&amp;"*"),COUNTIF($C113:$G113,"*"&amp;TEXT($L$10,"@")&amp;"*"),COUNTIF($C113:$G113,"*"&amp;TEXT($M$10,"@")&amp;"*"),COUNTIF($C113:$G113,"*"&amp;TEXT($I$11,"@")&amp;"*"),COUNTIF($C113:$G113,"*"&amp;TEXT($J$11,"@")&amp;"*"),COUNTIF($C113:$G113,"*"&amp;TEXT($K$11,"@")&amp;"*"),COUNTIF($C113:$G113,"*"&amp;TEXT($L$11,"@")&amp;"*"),COUNTIF($C113:$G113,"*"&amp;TEXT($M$11,"@")&amp;"*")&gt;=1)</f>
        <v>0</v>
      </c>
    </row>
    <row r="114" spans="1:8" ht="15" customHeight="1" thickBot="1" x14ac:dyDescent="0.25">
      <c r="A114" s="146" t="s">
        <v>297</v>
      </c>
      <c r="B114" s="147"/>
      <c r="C114" s="30" t="s">
        <v>208</v>
      </c>
      <c r="D114" s="17" t="s">
        <v>184</v>
      </c>
      <c r="E114" s="29" t="s">
        <v>323</v>
      </c>
      <c r="F114" s="29"/>
      <c r="G114" s="29"/>
      <c r="H114" s="1">
        <f>SUM(COUNTIF($C114:$G114,"*"&amp;TEXT($I$10,"@")&amp;"*"),COUNTIF($C114:$G114,"*"&amp;TEXT($J$10,"@")&amp;"*"),COUNTIF($C114:$G114,"*"&amp;TEXT($K$10,"@")&amp;"*"),COUNTIF($C114:$G114,"*"&amp;TEXT($L$10,"@")&amp;"*"),COUNTIF($C114:$G114,"*"&amp;TEXT($M$10,"@")&amp;"*"),COUNTIF($C114:$G114,"*"&amp;TEXT($I$11,"@")&amp;"*"),COUNTIF($C114:$G114,"*"&amp;TEXT($J$11,"@")&amp;"*"),COUNTIF($C114:$G114,"*"&amp;TEXT($K$11,"@")&amp;"*"),COUNTIF($C114:$G114,"*"&amp;TEXT($L$11,"@")&amp;"*"),COUNTIF($C114:$G114,"*"&amp;TEXT($M$11,"@")&amp;"*")&gt;=1)</f>
        <v>0</v>
      </c>
    </row>
    <row r="115" spans="1:8" ht="15" customHeight="1" thickBot="1" x14ac:dyDescent="0.25">
      <c r="A115" s="146" t="s">
        <v>298</v>
      </c>
      <c r="B115" s="147"/>
      <c r="C115" s="165" t="s">
        <v>193</v>
      </c>
      <c r="D115" s="166"/>
      <c r="E115" s="29"/>
      <c r="F115" s="29"/>
      <c r="G115" s="29"/>
      <c r="H115" s="1">
        <f>SUM(COUNTIF($C115:$G115,"*"&amp;TEXT($I$10,"@")&amp;"*"),COUNTIF($C115:$G115,"*"&amp;TEXT($J$10,"@")&amp;"*"),COUNTIF($C115:$G115,"*"&amp;TEXT($K$10,"@")&amp;"*"),COUNTIF($C115:$G115,"*"&amp;TEXT($L$10,"@")&amp;"*"),COUNTIF($C115:$G115,"*"&amp;TEXT($M$10,"@")&amp;"*"),COUNTIF($C115:$G115,"*"&amp;TEXT($I$11,"@")&amp;"*"),COUNTIF($C115:$G115,"*"&amp;TEXT($J$11,"@")&amp;"*"),COUNTIF($C115:$G115,"*"&amp;TEXT($K$11,"@")&amp;"*"),COUNTIF($C115:$G115,"*"&amp;TEXT($L$11,"@")&amp;"*"),COUNTIF($C115:$G115,"*"&amp;TEXT($M$11,"@")&amp;"*")&gt;=1)</f>
        <v>0</v>
      </c>
    </row>
    <row r="117" spans="1:8" ht="15" customHeight="1" x14ac:dyDescent="0.2">
      <c r="B117" s="2"/>
    </row>
    <row r="118" spans="1:8" ht="15" customHeight="1" x14ac:dyDescent="0.2">
      <c r="B118" s="2"/>
    </row>
    <row r="119" spans="1:8" ht="15" customHeight="1" x14ac:dyDescent="0.2">
      <c r="B119" s="2"/>
    </row>
    <row r="120" spans="1:8" ht="15" customHeight="1" x14ac:dyDescent="0.2">
      <c r="B120" s="2"/>
    </row>
    <row r="121" spans="1:8" ht="15" customHeight="1" x14ac:dyDescent="0.2">
      <c r="B121" s="2"/>
    </row>
    <row r="122" spans="1:8" ht="15" customHeight="1" x14ac:dyDescent="0.2">
      <c r="B122" s="6"/>
    </row>
    <row r="123" spans="1:8" ht="15" customHeight="1" x14ac:dyDescent="0.2">
      <c r="B123" s="6"/>
    </row>
    <row r="124" spans="1:8" ht="15" customHeight="1" x14ac:dyDescent="0.2">
      <c r="B124" s="6"/>
    </row>
    <row r="125" spans="1:8" ht="15" customHeight="1" x14ac:dyDescent="0.2">
      <c r="B125" s="6"/>
    </row>
    <row r="126" spans="1:8" ht="15" customHeight="1" x14ac:dyDescent="0.2">
      <c r="B126" s="6"/>
    </row>
    <row r="127" spans="1:8" ht="15" customHeight="1" x14ac:dyDescent="0.2">
      <c r="B127" s="6"/>
    </row>
    <row r="128" spans="1:8" ht="15" customHeight="1" x14ac:dyDescent="0.2">
      <c r="B128" s="6"/>
    </row>
    <row r="129" spans="2:2" ht="15" customHeight="1" x14ac:dyDescent="0.2">
      <c r="B129" s="6"/>
    </row>
    <row r="130" spans="2:2" ht="15" customHeight="1" x14ac:dyDescent="0.2">
      <c r="B130" s="6"/>
    </row>
    <row r="131" spans="2:2" ht="15" customHeight="1" x14ac:dyDescent="0.2">
      <c r="B131" s="6"/>
    </row>
    <row r="132" spans="2:2" ht="15" customHeight="1" x14ac:dyDescent="0.2">
      <c r="B132" s="6"/>
    </row>
    <row r="133" spans="2:2" ht="15" customHeight="1" x14ac:dyDescent="0.2">
      <c r="B133" s="6"/>
    </row>
    <row r="134" spans="2:2" ht="15" customHeight="1" x14ac:dyDescent="0.2">
      <c r="B134" s="6"/>
    </row>
    <row r="135" spans="2:2" ht="15" customHeight="1" x14ac:dyDescent="0.2">
      <c r="B135" s="6"/>
    </row>
    <row r="136" spans="2:2" ht="15" customHeight="1" x14ac:dyDescent="0.2">
      <c r="B136" s="6"/>
    </row>
    <row r="137" spans="2:2" ht="15" customHeight="1" x14ac:dyDescent="0.2">
      <c r="B137" s="6"/>
    </row>
    <row r="138" spans="2:2" ht="15" customHeight="1" x14ac:dyDescent="0.2">
      <c r="B138" s="6"/>
    </row>
    <row r="139" spans="2:2" ht="15" customHeight="1" x14ac:dyDescent="0.2">
      <c r="B139" s="6"/>
    </row>
    <row r="140" spans="2:2" ht="15" customHeight="1" x14ac:dyDescent="0.2">
      <c r="B140" s="6"/>
    </row>
    <row r="141" spans="2:2" ht="15" customHeight="1" x14ac:dyDescent="0.2">
      <c r="B141" s="6"/>
    </row>
    <row r="142" spans="2:2" ht="15" customHeight="1" x14ac:dyDescent="0.2">
      <c r="B142" s="6"/>
    </row>
    <row r="143" spans="2:2" ht="15" customHeight="1" x14ac:dyDescent="0.2">
      <c r="B143" s="6"/>
    </row>
    <row r="144" spans="2:2" ht="15" customHeight="1" x14ac:dyDescent="0.2">
      <c r="B144" s="6"/>
    </row>
    <row r="145" spans="2:2" ht="15" customHeight="1" x14ac:dyDescent="0.2">
      <c r="B145" s="6"/>
    </row>
    <row r="146" spans="2:2" ht="15" customHeight="1" x14ac:dyDescent="0.2">
      <c r="B146" s="6"/>
    </row>
    <row r="147" spans="2:2" ht="15" customHeight="1" x14ac:dyDescent="0.2">
      <c r="B147" s="6"/>
    </row>
    <row r="148" spans="2:2" ht="15" customHeight="1" x14ac:dyDescent="0.2">
      <c r="B148" s="6"/>
    </row>
    <row r="149" spans="2:2" ht="15" customHeight="1" x14ac:dyDescent="0.2">
      <c r="B149" s="6"/>
    </row>
    <row r="150" spans="2:2" ht="15" customHeight="1" x14ac:dyDescent="0.2">
      <c r="B150" s="6"/>
    </row>
    <row r="151" spans="2:2" ht="15" customHeight="1" x14ac:dyDescent="0.2">
      <c r="B151" s="6"/>
    </row>
    <row r="152" spans="2:2" ht="15" customHeight="1" x14ac:dyDescent="0.2">
      <c r="B152" s="6"/>
    </row>
    <row r="153" spans="2:2" ht="15" customHeight="1" x14ac:dyDescent="0.2">
      <c r="B153" s="6"/>
    </row>
    <row r="154" spans="2:2" ht="15" customHeight="1" x14ac:dyDescent="0.2">
      <c r="B154" s="6"/>
    </row>
    <row r="155" spans="2:2" ht="15" customHeight="1" x14ac:dyDescent="0.2">
      <c r="B155" s="6"/>
    </row>
  </sheetData>
  <sheetProtection selectLockedCells="1"/>
  <mergeCells count="105">
    <mergeCell ref="A9:B9"/>
    <mergeCell ref="A10:B10"/>
    <mergeCell ref="A11:B11"/>
    <mergeCell ref="A12:B13"/>
    <mergeCell ref="C12:G12"/>
    <mergeCell ref="C13:D13"/>
    <mergeCell ref="F13:G13"/>
    <mergeCell ref="A1:G1"/>
    <mergeCell ref="F2:G2"/>
    <mergeCell ref="A3:G5"/>
    <mergeCell ref="A8:B8"/>
    <mergeCell ref="C8:D8"/>
    <mergeCell ref="F8:G8"/>
    <mergeCell ref="A14:B14"/>
    <mergeCell ref="C14:G14"/>
    <mergeCell ref="A15:B15"/>
    <mergeCell ref="C15:G15"/>
    <mergeCell ref="C19:G19"/>
    <mergeCell ref="A20:A25"/>
    <mergeCell ref="B20:B24"/>
    <mergeCell ref="C20:D20"/>
    <mergeCell ref="E23:F23"/>
    <mergeCell ref="F24:G24"/>
    <mergeCell ref="A39:A40"/>
    <mergeCell ref="A26:A29"/>
    <mergeCell ref="B26:B29"/>
    <mergeCell ref="C26:G26"/>
    <mergeCell ref="C27:G27"/>
    <mergeCell ref="A30:A38"/>
    <mergeCell ref="B30:B32"/>
    <mergeCell ref="C31:D31"/>
    <mergeCell ref="B33:B36"/>
    <mergeCell ref="C36:E36"/>
    <mergeCell ref="B37:B38"/>
    <mergeCell ref="A46:A54"/>
    <mergeCell ref="B46:B49"/>
    <mergeCell ref="C49:D49"/>
    <mergeCell ref="B50:B52"/>
    <mergeCell ref="C51:D51"/>
    <mergeCell ref="B53:B54"/>
    <mergeCell ref="C54:F54"/>
    <mergeCell ref="A41:A45"/>
    <mergeCell ref="B42:B45"/>
    <mergeCell ref="C42:F42"/>
    <mergeCell ref="C43:E43"/>
    <mergeCell ref="A63:A64"/>
    <mergeCell ref="B63:B64"/>
    <mergeCell ref="E64:F64"/>
    <mergeCell ref="A65:A66"/>
    <mergeCell ref="B65:B66"/>
    <mergeCell ref="F66:G66"/>
    <mergeCell ref="A55:A58"/>
    <mergeCell ref="B55:B58"/>
    <mergeCell ref="F59:G59"/>
    <mergeCell ref="A60:A62"/>
    <mergeCell ref="B60:B62"/>
    <mergeCell ref="F60:G60"/>
    <mergeCell ref="F61:G61"/>
    <mergeCell ref="E62:F62"/>
    <mergeCell ref="A67:A68"/>
    <mergeCell ref="B67:B68"/>
    <mergeCell ref="F68:G68"/>
    <mergeCell ref="F71:G71"/>
    <mergeCell ref="A72:A76"/>
    <mergeCell ref="B72:B76"/>
    <mergeCell ref="C72:D72"/>
    <mergeCell ref="C75:D75"/>
    <mergeCell ref="F76:G76"/>
    <mergeCell ref="F88:G88"/>
    <mergeCell ref="A89:B89"/>
    <mergeCell ref="A90:B91"/>
    <mergeCell ref="E90:F90"/>
    <mergeCell ref="C91:D91"/>
    <mergeCell ref="A92:B92"/>
    <mergeCell ref="A77:A82"/>
    <mergeCell ref="B77:B82"/>
    <mergeCell ref="F79:G79"/>
    <mergeCell ref="D80:E80"/>
    <mergeCell ref="E82:F82"/>
    <mergeCell ref="A83:A86"/>
    <mergeCell ref="B83:B86"/>
    <mergeCell ref="C86:D86"/>
    <mergeCell ref="A98:B99"/>
    <mergeCell ref="E99:F99"/>
    <mergeCell ref="A100:B100"/>
    <mergeCell ref="A101:B101"/>
    <mergeCell ref="A102:B103"/>
    <mergeCell ref="A104:B105"/>
    <mergeCell ref="A93:B93"/>
    <mergeCell ref="A94:B95"/>
    <mergeCell ref="C94:F94"/>
    <mergeCell ref="C95:F95"/>
    <mergeCell ref="A96:B96"/>
    <mergeCell ref="A97:B97"/>
    <mergeCell ref="A113:B113"/>
    <mergeCell ref="A114:B114"/>
    <mergeCell ref="A115:B115"/>
    <mergeCell ref="C115:D115"/>
    <mergeCell ref="A106:B106"/>
    <mergeCell ref="A107:B107"/>
    <mergeCell ref="D107:E107"/>
    <mergeCell ref="A108:B109"/>
    <mergeCell ref="E109:F109"/>
    <mergeCell ref="A110:B112"/>
    <mergeCell ref="E112:F112"/>
  </mergeCells>
  <phoneticPr fontId="1" alignment="distributed"/>
  <conditionalFormatting sqref="A20">
    <cfRule type="expression" dxfId="928" priority="918">
      <formula>COUNTIF($C20:$G$25,"*"&amp;TEXT($I$10,"@")&amp;"*")&gt;=1</formula>
    </cfRule>
    <cfRule type="expression" dxfId="927" priority="917">
      <formula>COUNTIF($C20:$G25,"*"&amp;TEXT($J$10,"@")&amp;"*")&gt;=1</formula>
    </cfRule>
    <cfRule type="expression" dxfId="926" priority="916">
      <formula>COUNTIF($C20:$G25,"*"&amp;TEXT($K$10,"@")&amp;"*")&gt;=1</formula>
    </cfRule>
    <cfRule type="expression" dxfId="925" priority="914">
      <formula>COUNTIF($C20:$G25,"*"&amp;TEXT($M$10,"@")&amp;"*")&gt;=1</formula>
    </cfRule>
    <cfRule type="expression" dxfId="924" priority="913">
      <formula>COUNTIF($C20:$G25,"*"&amp;TEXT($I$11,"@")&amp;"*")&gt;=1</formula>
    </cfRule>
    <cfRule type="expression" dxfId="923" priority="912">
      <formula>COUNTIF($C20:$G25,"*"&amp;TEXT($J$11,"@")&amp;"*")&gt;=1</formula>
    </cfRule>
    <cfRule type="expression" dxfId="922" priority="911">
      <formula>COUNTIF($C20:$G25,"*"&amp;TEXT($K$11,"@")&amp;"*")&gt;=1</formula>
    </cfRule>
    <cfRule type="expression" dxfId="921" priority="910">
      <formula>COUNTIF($C20:$G25,"*"&amp;TEXT($L$11,"@")&amp;"*")&gt;=1</formula>
    </cfRule>
    <cfRule type="expression" dxfId="920" priority="915">
      <formula>COUNTIF($C20:$G25,"*"&amp;TEXT($L$10,"@")&amp;"*")&gt;=1</formula>
    </cfRule>
    <cfRule type="expression" dxfId="919" priority="909">
      <formula>COUNTIF($C20:$G25,"*"&amp;TEXT($M$11,"@")&amp;"*")&gt;=1</formula>
    </cfRule>
  </conditionalFormatting>
  <conditionalFormatting sqref="A20:A25">
    <cfRule type="expression" dxfId="918" priority="234">
      <formula>AND(COUNTIF($I$10:$M$11,"*乳*"),COUNTIF($C$20:$G$25,"*乳化剤*")&gt;=1)</formula>
    </cfRule>
  </conditionalFormatting>
  <conditionalFormatting sqref="A26">
    <cfRule type="expression" dxfId="917" priority="879">
      <formula>COUNTIF($C26:$G29,"*"&amp;TEXT($M$11,"@")&amp;"*")&gt;=1</formula>
    </cfRule>
    <cfRule type="expression" dxfId="916" priority="887">
      <formula>COUNTIF($C26:$G29,"*"&amp;TEXT($J$10,"@")&amp;"*")&gt;=1</formula>
    </cfRule>
    <cfRule type="expression" dxfId="915" priority="888">
      <formula>COUNTIF($C$26:$G29,"*"&amp;TEXT($I$10,"@")&amp;"*")&gt;=1</formula>
    </cfRule>
    <cfRule type="expression" dxfId="914" priority="880">
      <formula>COUNTIF($C26:$G29,"*"&amp;TEXT($L$11,"@")&amp;"*")&gt;=1</formula>
    </cfRule>
    <cfRule type="expression" dxfId="913" priority="881">
      <formula>COUNTIF($C26:$G29,"*"&amp;TEXT($K$11,"@")&amp;"*")&gt;=1</formula>
    </cfRule>
    <cfRule type="expression" dxfId="912" priority="885">
      <formula>COUNTIF($C26:$G29,"*"&amp;TEXT($L$10,"@")&amp;"*")&gt;=1</formula>
    </cfRule>
    <cfRule type="expression" dxfId="911" priority="882">
      <formula>COUNTIF($C26:$G29,"*"&amp;TEXT($J$11,"@")&amp;"*")&gt;=1</formula>
    </cfRule>
    <cfRule type="expression" dxfId="910" priority="883">
      <formula>COUNTIF($C26:$G29,"*"&amp;TEXT($I$11,"@")&amp;"*")&gt;=1</formula>
    </cfRule>
    <cfRule type="expression" dxfId="909" priority="884">
      <formula>COUNTIF($C26:$G29,"*"&amp;TEXT($M$10,"@")&amp;"*")&gt;=1</formula>
    </cfRule>
    <cfRule type="expression" dxfId="908" priority="886">
      <formula>COUNTIF($C26:$G29,"*"&amp;TEXT($K$10,"@")&amp;"*")&gt;=1</formula>
    </cfRule>
  </conditionalFormatting>
  <conditionalFormatting sqref="A26:A29">
    <cfRule type="expression" dxfId="907" priority="233">
      <formula>AND(COUNTIF($I$10:$M$11,"*乳*"),COUNTIF($C$26:$G$29,"*乳化剤*")&gt;=1)</formula>
    </cfRule>
  </conditionalFormatting>
  <conditionalFormatting sqref="A30">
    <cfRule type="expression" dxfId="906" priority="898">
      <formula>COUNTIF($C$30:$G38,"*"&amp;TEXT($I$10,"@")&amp;"*")&gt;=1</formula>
    </cfRule>
    <cfRule type="expression" dxfId="905" priority="897">
      <formula>COUNTIF($C30:$G38,"*"&amp;TEXT($J$10,"@")&amp;"*")&gt;=1</formula>
    </cfRule>
    <cfRule type="expression" dxfId="904" priority="895">
      <formula>COUNTIF($C30:$G38,"*"&amp;TEXT($L$10,"@")&amp;"*")&gt;=1</formula>
    </cfRule>
    <cfRule type="expression" dxfId="903" priority="896">
      <formula>COUNTIF($C30:$G38,"*"&amp;TEXT($K$10,"@")&amp;"*")&gt;=1</formula>
    </cfRule>
    <cfRule type="expression" dxfId="902" priority="894">
      <formula>COUNTIF($C30:$G38,"*"&amp;TEXT($M$10,"@")&amp;"*")&gt;=1</formula>
    </cfRule>
    <cfRule type="expression" dxfId="901" priority="893">
      <formula>COUNTIF($C30:$G38,"*"&amp;TEXT($I$11,"@")&amp;"*")&gt;=1</formula>
    </cfRule>
    <cfRule type="expression" dxfId="900" priority="892">
      <formula>COUNTIF($C30:$G38,"*"&amp;TEXT($J$11,"@")&amp;"*")&gt;=1</formula>
    </cfRule>
    <cfRule type="expression" dxfId="899" priority="891">
      <formula>COUNTIF($C30:$G38,"*"&amp;TEXT($K$11,"@")&amp;"*")&gt;=1</formula>
    </cfRule>
    <cfRule type="expression" dxfId="898" priority="890">
      <formula>COUNTIF($C30:$G38,"*"&amp;TEXT($L$11,"@")&amp;"*")&gt;=1</formula>
    </cfRule>
    <cfRule type="expression" dxfId="897" priority="889">
      <formula>COUNTIF($C30:$G38,"*"&amp;TEXT($M$11,"@")&amp;"*")&gt;=1</formula>
    </cfRule>
  </conditionalFormatting>
  <conditionalFormatting sqref="A39">
    <cfRule type="expression" dxfId="896" priority="13873">
      <formula>$H$94&gt;=1</formula>
    </cfRule>
    <cfRule type="expression" dxfId="895" priority="13866">
      <formula>COUNTIF($C39:$G40,"*"&amp;TEXT($M$10,"@")&amp;"*")&gt;=1</formula>
    </cfRule>
    <cfRule type="expression" dxfId="894" priority="13871">
      <formula>COUNTIF($C39:$G40,"*"&amp;TEXT($M$11,"@")&amp;"*")&gt;=1</formula>
    </cfRule>
    <cfRule type="expression" dxfId="893" priority="13865">
      <formula>COUNTIF($C39:$G40,"*"&amp;TEXT($L$10,"@")&amp;"*")&gt;=1</formula>
    </cfRule>
    <cfRule type="expression" dxfId="892" priority="13864">
      <formula>COUNTIF($C39:$G40,"*"&amp;TEXT($K$10,"@")&amp;"*")&gt;=1</formula>
    </cfRule>
    <cfRule type="expression" dxfId="891" priority="13862">
      <formula>COUNTIF($C39:$G40,"*"&amp;TEXT($I$10,"@")&amp;"*")&gt;=1</formula>
    </cfRule>
    <cfRule type="expression" dxfId="890" priority="13872">
      <formula>$H$90&gt;=1</formula>
    </cfRule>
    <cfRule type="expression" dxfId="889" priority="13863">
      <formula>COUNTIF($C39:$G40,"*"&amp;TEXT($J$10,"@")&amp;"*")&gt;=1</formula>
    </cfRule>
    <cfRule type="expression" dxfId="888" priority="13870">
      <formula>COUNTIF($C39:$G40,"*"&amp;TEXT($L$11,"@")&amp;"*")&gt;=1</formula>
    </cfRule>
    <cfRule type="expression" dxfId="887" priority="13869">
      <formula>COUNTIF($C39:$G40,"*"&amp;TEXT($K$11,"@")&amp;"*")&gt;=1</formula>
    </cfRule>
    <cfRule type="expression" dxfId="886" priority="13868">
      <formula>COUNTIF($C39:$G40,"*"&amp;TEXT($J$11,"@")&amp;"*")&gt;=1</formula>
    </cfRule>
    <cfRule type="expression" dxfId="885" priority="13867">
      <formula>COUNTIF($C39:$G40,"*"&amp;TEXT($I$11,"@")&amp;"*")&gt;=1</formula>
    </cfRule>
  </conditionalFormatting>
  <conditionalFormatting sqref="A40">
    <cfRule type="expression" dxfId="884" priority="13875">
      <formula>COUNTIF($C40:$G40,"*"&amp;TEXT($J$10,"@")&amp;"*")&gt;=1</formula>
    </cfRule>
    <cfRule type="expression" dxfId="883" priority="13879">
      <formula>COUNTIF($C40:$G40,"*"&amp;TEXT($I$11,"@")&amp;"*")&gt;=1</formula>
    </cfRule>
    <cfRule type="expression" dxfId="882" priority="13880">
      <formula>COUNTIF($C40:$G40,"*"&amp;TEXT($J$11,"@")&amp;"*")&gt;=1</formula>
    </cfRule>
    <cfRule type="expression" dxfId="881" priority="13881">
      <formula>COUNTIF($C40:$G40,"*"&amp;TEXT($K$11,"@")&amp;"*")&gt;=1</formula>
    </cfRule>
    <cfRule type="expression" dxfId="880" priority="13882">
      <formula>COUNTIF($C40:$G40,"*"&amp;TEXT($L$11,"@")&amp;"*")&gt;=1</formula>
    </cfRule>
    <cfRule type="expression" dxfId="879" priority="13883">
      <formula>COUNTIF($C40:$G40,"*"&amp;TEXT($M$11,"@")&amp;"*")&gt;=1</formula>
    </cfRule>
    <cfRule type="expression" dxfId="878" priority="13884">
      <formula>$H$90&gt;=1</formula>
    </cfRule>
    <cfRule type="expression" dxfId="877" priority="13885">
      <formula>$H$94&gt;=1</formula>
    </cfRule>
    <cfRule type="expression" dxfId="876" priority="13874">
      <formula>COUNTIF($C40:$G40,"*"&amp;TEXT($I$10,"@")&amp;"*")&gt;=1</formula>
    </cfRule>
    <cfRule type="expression" dxfId="875" priority="13876">
      <formula>COUNTIF($C40:$G40,"*"&amp;TEXT($K$10,"@")&amp;"*")&gt;=1</formula>
    </cfRule>
    <cfRule type="expression" dxfId="874" priority="13877">
      <formula>COUNTIF($C40:$G40,"*"&amp;TEXT($L$10,"@")&amp;"*")&gt;=1</formula>
    </cfRule>
    <cfRule type="expression" dxfId="873" priority="13878">
      <formula>COUNTIF($C40:$G40,"*"&amp;TEXT($M$10,"@")&amp;"*")&gt;=1</formula>
    </cfRule>
  </conditionalFormatting>
  <conditionalFormatting sqref="A41">
    <cfRule type="expression" dxfId="872" priority="13888">
      <formula>COUNTIF($C41:$G45,"*"&amp;TEXT($K$11,"@")&amp;"*")&gt;=1</formula>
    </cfRule>
    <cfRule type="expression" dxfId="871" priority="13889">
      <formula>COUNTIF($C41:$G45,"*"&amp;TEXT($L$11,"@")&amp;"*")&gt;=1</formula>
    </cfRule>
    <cfRule type="expression" dxfId="870" priority="13891">
      <formula>COUNTIF($C41:$G45,"*"&amp;TEXT($I$10,"@")&amp;"*")&gt;=1</formula>
    </cfRule>
    <cfRule type="expression" dxfId="869" priority="13890">
      <formula>COUNTIF($C41:$G45,"*"&amp;TEXT($M$11,"@")&amp;"*")&gt;=1</formula>
    </cfRule>
    <cfRule type="expression" dxfId="868" priority="13896">
      <formula>$H$90&gt;=1</formula>
    </cfRule>
    <cfRule type="expression" dxfId="867" priority="13894">
      <formula>COUNTIF($C41:$G45,"*"&amp;TEXT($L$10,"@")&amp;"*")&gt;=1</formula>
    </cfRule>
    <cfRule type="expression" dxfId="866" priority="13892">
      <formula>COUNTIF($C41:$G45,"*"&amp;TEXT($J$10,"@")&amp;"*")&gt;=1</formula>
    </cfRule>
    <cfRule type="expression" dxfId="865" priority="13893">
      <formula>COUNTIF($C41:$G45,"*"&amp;TEXT($K$10,"@")&amp;"*")&gt;=1</formula>
    </cfRule>
    <cfRule type="expression" dxfId="864" priority="13895">
      <formula>COUNTIF($C41:$G45,"*"&amp;TEXT($M$10,"@")&amp;"*")&gt;=1</formula>
    </cfRule>
    <cfRule type="expression" dxfId="863" priority="13887">
      <formula>COUNTIF($C41:$G45,"*"&amp;TEXT($J$11,"@")&amp;"*")&gt;=1</formula>
    </cfRule>
    <cfRule type="expression" dxfId="862" priority="13886">
      <formula>COUNTIF($C41:$G45,"*"&amp;TEXT($I$11,"@")&amp;"*")&gt;=1</formula>
    </cfRule>
  </conditionalFormatting>
  <conditionalFormatting sqref="A42:A45">
    <cfRule type="expression" dxfId="861" priority="13901">
      <formula>COUNTIF($C42:$G45,"*"&amp;TEXT($M$11,"@")&amp;"*")&gt;=1</formula>
    </cfRule>
    <cfRule type="expression" dxfId="860" priority="13902">
      <formula>COUNTIF($C42:$G45,"*"&amp;TEXT($I$10,"@")&amp;"*")&gt;=1</formula>
    </cfRule>
    <cfRule type="expression" dxfId="859" priority="13904">
      <formula>COUNTIF($C42:$G45,"*"&amp;TEXT($K$10,"@")&amp;"*")&gt;=1</formula>
    </cfRule>
    <cfRule type="expression" dxfId="858" priority="13903">
      <formula>COUNTIF($C42:$G45,"*"&amp;TEXT($J$10,"@")&amp;"*")&gt;=1</formula>
    </cfRule>
    <cfRule type="expression" dxfId="857" priority="13900">
      <formula>COUNTIF($C42:$G45,"*"&amp;TEXT($L$11,"@")&amp;"*")&gt;=1</formula>
    </cfRule>
    <cfRule type="expression" dxfId="856" priority="13899">
      <formula>COUNTIF($C42:$G45,"*"&amp;TEXT($K$11,"@")&amp;"*")&gt;=1</formula>
    </cfRule>
    <cfRule type="expression" dxfId="855" priority="13898">
      <formula>COUNTIF($C42:$G45,"*"&amp;TEXT($J$11,"@")&amp;"*")&gt;=1</formula>
    </cfRule>
    <cfRule type="expression" dxfId="854" priority="13897">
      <formula>COUNTIF($C42:$G45,"*"&amp;TEXT($I$11,"@")&amp;"*")&gt;=1</formula>
    </cfRule>
    <cfRule type="expression" dxfId="853" priority="13905">
      <formula>COUNTIF($C42:$G45,"*"&amp;TEXT($L$10,"@")&amp;"*")&gt;=1</formula>
    </cfRule>
    <cfRule type="expression" dxfId="852" priority="13906">
      <formula>COUNTIF($C42:$G45,"*"&amp;TEXT($M$10,"@")&amp;"*")&gt;=1</formula>
    </cfRule>
    <cfRule type="expression" dxfId="851" priority="13907">
      <formula>$H$90&gt;=1</formula>
    </cfRule>
  </conditionalFormatting>
  <conditionalFormatting sqref="A46">
    <cfRule type="expression" dxfId="850" priority="12911">
      <formula>COUNTIF($C46:$G54,"*"&amp;TEXT($M$11,"@")&amp;"*")&gt;=1</formula>
    </cfRule>
    <cfRule type="expression" dxfId="849" priority="12912">
      <formula>COUNTIF($C46:$G54,"*"&amp;TEXT($L$11,"@")&amp;"*")&gt;=1</formula>
    </cfRule>
    <cfRule type="expression" dxfId="848" priority="12913">
      <formula>COUNTIF($C46:$G54,"*"&amp;TEXT($K$11,"@")&amp;"*")&gt;=1</formula>
    </cfRule>
    <cfRule type="expression" dxfId="847" priority="12914">
      <formula>COUNTIF($C46:$G54,"*"&amp;TEXT($J$11,"@")&amp;"*")&gt;=1</formula>
    </cfRule>
    <cfRule type="expression" dxfId="846" priority="12920">
      <formula>COUNTIF($C$46:$G54,"*"&amp;TEXT($I$10,"@")&amp;"*")&gt;=1</formula>
    </cfRule>
    <cfRule type="expression" dxfId="845" priority="12916">
      <formula>COUNTIF($C46:$G54,"*"&amp;TEXT($M$10,"@")&amp;"*")&gt;=1</formula>
    </cfRule>
    <cfRule type="expression" dxfId="844" priority="12915">
      <formula>COUNTIF($C46:$G54,"*"&amp;TEXT($I$11,"@")&amp;"*")&gt;=1</formula>
    </cfRule>
    <cfRule type="expression" dxfId="843" priority="12917">
      <formula>COUNTIF($C46:$G54,"*"&amp;TEXT($L$10,"@")&amp;"*")&gt;=1</formula>
    </cfRule>
    <cfRule type="expression" dxfId="842" priority="12918">
      <formula>COUNTIF($C46:$G54,"*"&amp;TEXT($K$10,"@")&amp;"*")&gt;=1</formula>
    </cfRule>
    <cfRule type="expression" dxfId="841" priority="12919">
      <formula>COUNTIF($C46:$G54,"*"&amp;TEXT($J$10,"@")&amp;"*")&gt;=1</formula>
    </cfRule>
  </conditionalFormatting>
  <conditionalFormatting sqref="A55">
    <cfRule type="expression" dxfId="840" priority="12923">
      <formula>COUNTIF($C55:$G58,"*"&amp;TEXT($K$11,"@")&amp;"*")&gt;=1</formula>
    </cfRule>
    <cfRule type="expression" dxfId="839" priority="12924">
      <formula>COUNTIF($C55:$G58,"*"&amp;TEXT($J$11,"@")&amp;"*")&gt;=1</formula>
    </cfRule>
    <cfRule type="expression" dxfId="838" priority="12927">
      <formula>COUNTIF($C55:$G58,"*"&amp;TEXT($L$10,"@")&amp;"*")&gt;=1</formula>
    </cfRule>
    <cfRule type="expression" dxfId="837" priority="12928">
      <formula>COUNTIF($C55:$G58,"*"&amp;TEXT($K$10,"@")&amp;"*")&gt;=1</formula>
    </cfRule>
    <cfRule type="expression" dxfId="836" priority="12929">
      <formula>COUNTIF($C55:$G58,"*"&amp;TEXT($J$10,"@")&amp;"*")&gt;=1</formula>
    </cfRule>
    <cfRule type="expression" dxfId="835" priority="12930">
      <formula>COUNTIF($C$55:$G58,"*"&amp;TEXT($I$10,"@")&amp;"*")&gt;=1</formula>
    </cfRule>
    <cfRule type="expression" dxfId="834" priority="12922">
      <formula>COUNTIF($C55:$G58,"*"&amp;TEXT($L$11,"@")&amp;"*")&gt;=1</formula>
    </cfRule>
    <cfRule type="expression" dxfId="833" priority="12926">
      <formula>COUNTIF($C55:$G58,"*"&amp;TEXT($M$10,"@")&amp;"*")&gt;=1</formula>
    </cfRule>
    <cfRule type="expression" dxfId="832" priority="12921">
      <formula>COUNTIF($C55:$G58,"*"&amp;TEXT($M$11,"@")&amp;"*")&gt;=1</formula>
    </cfRule>
    <cfRule type="expression" dxfId="831" priority="12925">
      <formula>COUNTIF($C55:$G58,"*"&amp;TEXT($I$11,"@")&amp;"*")&gt;=1</formula>
    </cfRule>
  </conditionalFormatting>
  <conditionalFormatting sqref="A55:A58">
    <cfRule type="expression" dxfId="830" priority="141">
      <formula>AND(COUNTIF($I$10:$M$11,"*乳*"),COUNTIF($C$55:$G$58,"*乳化剤*")&gt;=2)</formula>
    </cfRule>
  </conditionalFormatting>
  <conditionalFormatting sqref="A60">
    <cfRule type="expression" dxfId="829" priority="13909">
      <formula>COUNTIF($C60:$G62,"*"&amp;TEXT($L$11,"@")&amp;"*")&gt;=1</formula>
    </cfRule>
    <cfRule type="expression" dxfId="828" priority="13911">
      <formula>COUNTIF($C60:$G62,"*"&amp;TEXT($J$11,"@")&amp;"*")&gt;=1</formula>
    </cfRule>
    <cfRule type="expression" dxfId="827" priority="13912">
      <formula>COUNTIF($C60:$G62,"*"&amp;TEXT($I$11,"@")&amp;"*")&gt;=1</formula>
    </cfRule>
    <cfRule type="expression" dxfId="826" priority="13913">
      <formula>COUNTIF($C60:$G62,"*"&amp;TEXT($M$10,"@")&amp;"*")&gt;=1</formula>
    </cfRule>
    <cfRule type="expression" dxfId="825" priority="13914">
      <formula>COUNTIF($C60:$G62,"*"&amp;TEXT($L$10,"@")&amp;"*")&gt;=1</formula>
    </cfRule>
    <cfRule type="expression" dxfId="824" priority="13910">
      <formula>COUNTIF($C60:$G62,"*"&amp;TEXT($K$11,"@")&amp;"*")&gt;=1</formula>
    </cfRule>
    <cfRule type="expression" dxfId="823" priority="13915">
      <formula>COUNTIF($C60:$G62,"*"&amp;TEXT($K$10,"@")&amp;"*")&gt;=1</formula>
    </cfRule>
    <cfRule type="expression" dxfId="822" priority="13916">
      <formula>COUNTIF($C60:$G62,"*"&amp;TEXT($J$10,"@")&amp;"*")&gt;=1</formula>
    </cfRule>
    <cfRule type="expression" dxfId="821" priority="13917">
      <formula>COUNTIF($C$60:$G62,"*"&amp;TEXT($I$10,"@")&amp;"*")&gt;=1</formula>
    </cfRule>
    <cfRule type="expression" dxfId="820" priority="13908">
      <formula>COUNTIF($C60:$G62,"*"&amp;TEXT($M$11,"@")&amp;"*")&gt;=1</formula>
    </cfRule>
  </conditionalFormatting>
  <conditionalFormatting sqref="A63">
    <cfRule type="expression" dxfId="819" priority="13918">
      <formula>COUNTIF($C63:$G64,"*"&amp;TEXT($M$11,"@")&amp;"*")&gt;=1</formula>
    </cfRule>
    <cfRule type="expression" dxfId="818" priority="13919">
      <formula>COUNTIF($C63:$G64,"*"&amp;TEXT($L$11,"@")&amp;"*")&gt;=1</formula>
    </cfRule>
    <cfRule type="expression" dxfId="817" priority="13920">
      <formula>COUNTIF($C63:$G64,"*"&amp;TEXT($K$11,"@")&amp;"*")&gt;=1</formula>
    </cfRule>
    <cfRule type="expression" dxfId="816" priority="13922">
      <formula>COUNTIF($C63:$G64,"*"&amp;TEXT($I$11,"@")&amp;"*")&gt;=1</formula>
    </cfRule>
    <cfRule type="expression" dxfId="815" priority="13923">
      <formula>COUNTIF($C63:$G64,"*"&amp;TEXT($M$10,"@")&amp;"*")&gt;=1</formula>
    </cfRule>
    <cfRule type="expression" dxfId="814" priority="13924">
      <formula>COUNTIF($C63:$G64,"*"&amp;TEXT($L$10,"@")&amp;"*")&gt;=1</formula>
    </cfRule>
    <cfRule type="expression" dxfId="813" priority="13925">
      <formula>COUNTIF($C63:$G64,"*"&amp;TEXT($K$10,"@")&amp;"*")&gt;=1</formula>
    </cfRule>
    <cfRule type="expression" dxfId="812" priority="13927">
      <formula>COUNTIF($C$63:$G64,"*"&amp;TEXT($I$10,"@")&amp;"*")&gt;=1</formula>
    </cfRule>
    <cfRule type="expression" dxfId="811" priority="13926">
      <formula>COUNTIF($C63:$G64,"*"&amp;TEXT($J$10,"@")&amp;"*")&gt;=1</formula>
    </cfRule>
    <cfRule type="expression" dxfId="810" priority="13921">
      <formula>COUNTIF($C63:$G64,"*"&amp;TEXT($J$11,"@")&amp;"*")&gt;=1</formula>
    </cfRule>
  </conditionalFormatting>
  <conditionalFormatting sqref="A65">
    <cfRule type="expression" dxfId="809" priority="13931">
      <formula>COUNTIF($C65:$G66,"*"&amp;TEXT($J$11,"@")&amp;"*")&gt;=1</formula>
    </cfRule>
    <cfRule type="expression" dxfId="808" priority="13935">
      <formula>COUNTIF($C65:$G66,"*"&amp;TEXT($K$10,"@")&amp;"*")&gt;=1</formula>
    </cfRule>
    <cfRule type="expression" dxfId="807" priority="13930">
      <formula>COUNTIF($C65:$G66,"*"&amp;TEXT($K$11,"@")&amp;"*")&gt;=1</formula>
    </cfRule>
    <cfRule type="expression" dxfId="806" priority="13929">
      <formula>COUNTIF($C65:$G66,"*"&amp;TEXT($L$11,"@")&amp;"*")&gt;=1</formula>
    </cfRule>
    <cfRule type="expression" dxfId="805" priority="13928">
      <formula>COUNTIF($C65:$G66,"*"&amp;TEXT($M$11,"@")&amp;"*")&gt;=1</formula>
    </cfRule>
    <cfRule type="expression" dxfId="804" priority="13934">
      <formula>COUNTIF($C65:$G66,"*"&amp;TEXT($L$10,"@")&amp;"*")&gt;=1</formula>
    </cfRule>
    <cfRule type="expression" dxfId="803" priority="13933">
      <formula>COUNTIF($C65:$G66,"*"&amp;TEXT($M$10,"@")&amp;"*")&gt;=1</formula>
    </cfRule>
    <cfRule type="expression" dxfId="802" priority="13932">
      <formula>COUNTIF($C65:$G66,"*"&amp;TEXT($I$11,"@")&amp;"*")&gt;=1</formula>
    </cfRule>
    <cfRule type="expression" dxfId="801" priority="13937">
      <formula>COUNTIF($C$65:$G66,"*"&amp;TEXT($I$10,"@")&amp;"*")&gt;=1</formula>
    </cfRule>
    <cfRule type="expression" dxfId="800" priority="13936">
      <formula>COUNTIF($C65:$G66,"*"&amp;TEXT($J$10,"@")&amp;"*")&gt;=1</formula>
    </cfRule>
  </conditionalFormatting>
  <conditionalFormatting sqref="A67">
    <cfRule type="expression" dxfId="799" priority="13944">
      <formula>COUNTIF($C67:$G68,"*"&amp;TEXT($L$10,"@")&amp;"*")&gt;=1</formula>
    </cfRule>
    <cfRule type="expression" dxfId="798" priority="13943">
      <formula>COUNTIF($C67:$G68,"*"&amp;TEXT($M$10,"@")&amp;"*")&gt;=1</formula>
    </cfRule>
    <cfRule type="expression" dxfId="797" priority="13942">
      <formula>COUNTIF($C67:$G68,"*"&amp;TEXT($I$11,"@")&amp;"*")&gt;=1</formula>
    </cfRule>
    <cfRule type="expression" dxfId="796" priority="13941">
      <formula>COUNTIF($C67:$G68,"*"&amp;TEXT($J$11,"@")&amp;"*")&gt;=1</formula>
    </cfRule>
    <cfRule type="expression" dxfId="795" priority="13939">
      <formula>COUNTIF($C67:$G68,"*"&amp;TEXT($L$11,"@")&amp;"*")&gt;=1</formula>
    </cfRule>
    <cfRule type="expression" dxfId="794" priority="13938">
      <formula>COUNTIF($C67:$G68,"*"&amp;TEXT($M$11,"@")&amp;"*")&gt;=1</formula>
    </cfRule>
    <cfRule type="expression" dxfId="793" priority="13940">
      <formula>COUNTIF($C67:$G68,"*"&amp;TEXT($K$11,"@")&amp;"*")&gt;=1</formula>
    </cfRule>
    <cfRule type="expression" dxfId="792" priority="13947">
      <formula>COUNTIF($C$67:$G68,"*"&amp;TEXT($I$10,"@")&amp;"*")&gt;=1</formula>
    </cfRule>
    <cfRule type="expression" dxfId="791" priority="13946">
      <formula>COUNTIF($C67:$G68,"*"&amp;TEXT($J$10,"@")&amp;"*")&gt;=1</formula>
    </cfRule>
    <cfRule type="expression" dxfId="790" priority="13945">
      <formula>COUNTIF($C67:$G68,"*"&amp;TEXT($K$10,"@")&amp;"*")&gt;=1</formula>
    </cfRule>
  </conditionalFormatting>
  <conditionalFormatting sqref="A67:A68">
    <cfRule type="expression" dxfId="789" priority="134">
      <formula>COUNTIF($I$10:$M$11,"さけ")&gt;=1</formula>
    </cfRule>
  </conditionalFormatting>
  <conditionalFormatting sqref="A72">
    <cfRule type="expression" dxfId="788" priority="13957">
      <formula>COUNTIF($C$72:$G76,"*"&amp;TEXT($I$10,"@")&amp;"*")&gt;=1</formula>
    </cfRule>
    <cfRule type="expression" dxfId="787" priority="13956">
      <formula>COUNTIF($C72:$G76,"*"&amp;TEXT($J$10,"@")&amp;"*")&gt;=1</formula>
    </cfRule>
    <cfRule type="expression" dxfId="786" priority="13955">
      <formula>COUNTIF($C72:$G76,"*"&amp;TEXT($K$10,"@")&amp;"*")&gt;=1</formula>
    </cfRule>
    <cfRule type="expression" dxfId="785" priority="13954">
      <formula>COUNTIF($C72:$G76,"*"&amp;TEXT($L$10,"@")&amp;"*")&gt;=1</formula>
    </cfRule>
    <cfRule type="expression" dxfId="784" priority="13952">
      <formula>COUNTIF($C72:$G76,"*"&amp;TEXT($I$11,"@")&amp;"*")&gt;=1</formula>
    </cfRule>
    <cfRule type="expression" dxfId="783" priority="13951">
      <formula>COUNTIF($C72:$G76,"*"&amp;TEXT($J$11,"@")&amp;"*")&gt;=1</formula>
    </cfRule>
    <cfRule type="expression" dxfId="782" priority="13950">
      <formula>COUNTIF($C72:$G76,"*"&amp;TEXT($K$11,"@")&amp;"*")&gt;=1</formula>
    </cfRule>
    <cfRule type="expression" dxfId="781" priority="13949">
      <formula>COUNTIF($C72:$G76,"*"&amp;TEXT($L$11,"@")&amp;"*")&gt;=1</formula>
    </cfRule>
    <cfRule type="expression" dxfId="780" priority="13948">
      <formula>COUNTIF($C72:$G76,"*"&amp;TEXT($M$11,"@")&amp;"*")&gt;=1</formula>
    </cfRule>
    <cfRule type="expression" dxfId="779" priority="13953">
      <formula>COUNTIF($C72:$G76,"*"&amp;TEXT($M$10,"@")&amp;"*")&gt;=1</formula>
    </cfRule>
  </conditionalFormatting>
  <conditionalFormatting sqref="A77">
    <cfRule type="expression" dxfId="778" priority="13961">
      <formula>COUNTIF($C77:$G82,"*"&amp;TEXT($J$11,"@")&amp;"*")&gt;=1</formula>
    </cfRule>
    <cfRule type="expression" dxfId="777" priority="13967">
      <formula>COUNTIF($C$77:$G82,"*"&amp;TEXT($I$10,"@")&amp;"*")&gt;=1</formula>
    </cfRule>
    <cfRule type="expression" dxfId="776" priority="13966">
      <formula>COUNTIF($C77:$G82,"*"&amp;TEXT($J$10,"@")&amp;"*")&gt;=1</formula>
    </cfRule>
    <cfRule type="expression" dxfId="775" priority="13965">
      <formula>COUNTIF($C77:$G82,"*"&amp;TEXT($K$10,"@")&amp;"*")&gt;=1</formula>
    </cfRule>
    <cfRule type="expression" dxfId="774" priority="13964">
      <formula>COUNTIF($C77:$G82,"*"&amp;TEXT($L$10,"@")&amp;"*")&gt;=1</formula>
    </cfRule>
    <cfRule type="expression" dxfId="773" priority="13963">
      <formula>COUNTIF($C77:$G82,"*"&amp;TEXT($M$10,"@")&amp;"*")&gt;=1</formula>
    </cfRule>
    <cfRule type="expression" dxfId="772" priority="13962">
      <formula>COUNTIF($C77:$G82,"*"&amp;TEXT($I$11,"@")&amp;"*")&gt;=1</formula>
    </cfRule>
    <cfRule type="expression" dxfId="771" priority="13958">
      <formula>COUNTIF($C77:$G82,"*"&amp;TEXT($M$11,"@")&amp;"*")&gt;=1</formula>
    </cfRule>
    <cfRule type="expression" dxfId="770" priority="13959">
      <formula>COUNTIF($C77:$G82,"*"&amp;TEXT($L$11,"@")&amp;"*")&gt;=1</formula>
    </cfRule>
    <cfRule type="expression" dxfId="769" priority="13960">
      <formula>COUNTIF($C77:$G82,"*"&amp;TEXT($K$11,"@")&amp;"*")&gt;=1</formula>
    </cfRule>
  </conditionalFormatting>
  <conditionalFormatting sqref="A83">
    <cfRule type="expression" dxfId="768" priority="13968">
      <formula>COUNTIF($C83:$G86,"*"&amp;TEXT($M$11,"@")&amp;"*")&gt;=1</formula>
    </cfRule>
    <cfRule type="expression" dxfId="767" priority="13977">
      <formula>COUNTIF($C$83:$G86,"*"&amp;TEXT($I$10,"@")&amp;"*")&gt;=1</formula>
    </cfRule>
    <cfRule type="expression" dxfId="766" priority="13976">
      <formula>COUNTIF($C83:$G86,"*"&amp;TEXT($J$10,"@")&amp;"*")&gt;=1</formula>
    </cfRule>
    <cfRule type="expression" dxfId="765" priority="13975">
      <formula>COUNTIF($C83:$G86,"*"&amp;TEXT($K$10,"@")&amp;"*")&gt;=1</formula>
    </cfRule>
    <cfRule type="expression" dxfId="764" priority="13974">
      <formula>COUNTIF($C83:$G86,"*"&amp;TEXT($L$10,"@")&amp;"*")&gt;=1</formula>
    </cfRule>
    <cfRule type="expression" dxfId="763" priority="13973">
      <formula>COUNTIF($C83:$G86,"*"&amp;TEXT($M$10,"@")&amp;"*")&gt;=1</formula>
    </cfRule>
    <cfRule type="expression" dxfId="762" priority="13972">
      <formula>COUNTIF($C83:$G86,"*"&amp;TEXT($I$11,"@")&amp;"*")&gt;=1</formula>
    </cfRule>
    <cfRule type="expression" dxfId="761" priority="13971">
      <formula>COUNTIF($C83:$G86,"*"&amp;TEXT($J$11,"@")&amp;"*")&gt;=1</formula>
    </cfRule>
    <cfRule type="expression" dxfId="760" priority="13970">
      <formula>COUNTIF($C83:$G86,"*"&amp;TEXT($K$11,"@")&amp;"*")&gt;=1</formula>
    </cfRule>
    <cfRule type="expression" dxfId="759" priority="13969">
      <formula>COUNTIF($C83:$G86,"*"&amp;TEXT($L$11,"@")&amp;"*")&gt;=1</formula>
    </cfRule>
  </conditionalFormatting>
  <conditionalFormatting sqref="A89 A92:A93 A96:A97 A100:A101 A106:A107 A113:A115">
    <cfRule type="expression" dxfId="758" priority="648">
      <formula>COUNTIF($C89:$G89,"*"&amp;TEXT($K$11,"@")&amp;"*")&gt;=1</formula>
    </cfRule>
    <cfRule type="expression" dxfId="757" priority="647">
      <formula>COUNTIF($C89:$G89,"*"&amp;TEXT($L$11,"@")&amp;"*")&gt;=1</formula>
    </cfRule>
    <cfRule type="expression" dxfId="756" priority="649">
      <formula>COUNTIF($C89:$G89,"*"&amp;TEXT($J$11,"@")&amp;"*")&gt;=1</formula>
    </cfRule>
    <cfRule type="expression" dxfId="755" priority="650">
      <formula>COUNTIF($C89:$G89,"*"&amp;TEXT($I$11,"@")&amp;"*")&gt;=1</formula>
    </cfRule>
    <cfRule type="expression" dxfId="754" priority="646">
      <formula>COUNTIF($C89:$G89,"*"&amp;TEXT($M$11,"@")&amp;"*")&gt;=1</formula>
    </cfRule>
  </conditionalFormatting>
  <conditionalFormatting sqref="A89:B89 A92:B93 A96:B97 A100:B101 A106:B107 A113:B115">
    <cfRule type="expression" dxfId="753" priority="208">
      <formula>COUNTIF($C89:$G89,"*"&amp;TEXT($K$10,"@")&amp;"*")&gt;=1</formula>
    </cfRule>
    <cfRule type="expression" dxfId="752" priority="207">
      <formula>COUNTIF($C89:$G89,"*"&amp;TEXT($J$10,"@")&amp;"*")&gt;=1</formula>
    </cfRule>
    <cfRule type="expression" dxfId="751" priority="206">
      <formula>COUNTIF($C89:$G89,"*"&amp;TEXT($I$10,"@")&amp;"*")&gt;=1</formula>
    </cfRule>
    <cfRule type="expression" dxfId="750" priority="209">
      <formula>COUNTIF($C89:$G89,"*"&amp;TEXT($L$10,"@")&amp;"*")&gt;=1</formula>
    </cfRule>
    <cfRule type="expression" dxfId="749" priority="210">
      <formula>COUNTIF($C89:$G89,"*"&amp;TEXT($M$10,"@")&amp;"*")&gt;=1</formula>
    </cfRule>
  </conditionalFormatting>
  <conditionalFormatting sqref="A90:B91 A94:B95 A102:B105 A108:B109">
    <cfRule type="expression" dxfId="748" priority="179">
      <formula>COUNTIF($C90:$G91,"*"&amp;TEXT($K$10,"@")&amp;"*")&gt;=1</formula>
    </cfRule>
    <cfRule type="expression" dxfId="747" priority="178">
      <formula>COUNTIF($C90:$G91,"*"&amp;TEXT($L$10,"@")&amp;"*")&gt;=1</formula>
    </cfRule>
    <cfRule type="expression" dxfId="746" priority="177">
      <formula>COUNTIF($C90:$G91,"*"&amp;TEXT($M$10,"@")&amp;"*")&gt;=1</formula>
    </cfRule>
    <cfRule type="expression" dxfId="745" priority="174">
      <formula>COUNTIF($C90:$G91,"*"&amp;TEXT($K$11,"@")&amp;"*")&gt;=1</formula>
    </cfRule>
    <cfRule type="expression" dxfId="744" priority="176">
      <formula>COUNTIF($C90:$G91,"*"&amp;TEXT($I$11,"@")&amp;"*")&gt;=1</formula>
    </cfRule>
    <cfRule type="expression" dxfId="743" priority="175">
      <formula>COUNTIF($C90:$G91,"*"&amp;TEXT($J$11,"@")&amp;"*")&gt;=1</formula>
    </cfRule>
    <cfRule type="expression" dxfId="742" priority="173">
      <formula>COUNTIF($C90:$G91,"*"&amp;TEXT($L$11,"@")&amp;"*")&gt;=1</formula>
    </cfRule>
    <cfRule type="expression" dxfId="741" priority="172">
      <formula>COUNTIF($C90:$G91,"*"&amp;TEXT($M$11,"@")&amp;"*")&gt;=1</formula>
    </cfRule>
    <cfRule type="expression" dxfId="740" priority="181">
      <formula>COUNTIF($C90:$G91,"*"&amp;TEXT($I$10,"@")&amp;"*")&gt;=1</formula>
    </cfRule>
    <cfRule type="expression" dxfId="739" priority="180">
      <formula>COUNTIF($C90:$G91,"*"&amp;TEXT($J$10,"@")&amp;"*")&gt;=1</formula>
    </cfRule>
  </conditionalFormatting>
  <conditionalFormatting sqref="A98:B99">
    <cfRule type="expression" dxfId="738" priority="167">
      <formula>COUNTIF($C100:$G100,"*"&amp;TEXT($M$10,"@")&amp;"*")&gt;=1</formula>
    </cfRule>
    <cfRule type="expression" dxfId="737" priority="170">
      <formula>COUNTIF($C100:$G100,"*"&amp;TEXT($J$10,"@")&amp;"*")&gt;=1</formula>
    </cfRule>
    <cfRule type="expression" dxfId="736" priority="171">
      <formula>COUNTIF($C98:$G99,"*"&amp;TEXT($I$10,"@")&amp;"*")&gt;=1</formula>
    </cfRule>
    <cfRule type="expression" dxfId="735" priority="169">
      <formula>COUNTIF($C100:$G100,"*"&amp;TEXT($K$10,"@")&amp;"*")&gt;=1</formula>
    </cfRule>
    <cfRule type="expression" dxfId="734" priority="164">
      <formula>COUNTIF($C100:$G100,"*"&amp;TEXT($K$11,"@")&amp;"*")&gt;=1</formula>
    </cfRule>
    <cfRule type="expression" dxfId="733" priority="162">
      <formula>COUNTIF($C100:$G100,"*"&amp;TEXT($M$11,"@")&amp;"*")&gt;=1</formula>
    </cfRule>
    <cfRule type="expression" dxfId="732" priority="168">
      <formula>COUNTIF($C100:$G100,"*"&amp;TEXT($L$10,"@")&amp;"*")&gt;=1</formula>
    </cfRule>
    <cfRule type="expression" dxfId="731" priority="163">
      <formula>COUNTIF($C100:$G100,"*"&amp;TEXT($L$11,"@")&amp;"*")&gt;=1</formula>
    </cfRule>
    <cfRule type="expression" dxfId="730" priority="165">
      <formula>COUNTIF($C100:$G100,"*"&amp;TEXT($J$11,"@")&amp;"*")&gt;=1</formula>
    </cfRule>
    <cfRule type="expression" dxfId="729" priority="166">
      <formula>COUNTIF($C100:$G100,"*"&amp;TEXT($I$11,"@")&amp;"*")&gt;=1</formula>
    </cfRule>
  </conditionalFormatting>
  <conditionalFormatting sqref="A110:B110">
    <cfRule type="expression" dxfId="728" priority="133">
      <formula>COUNTIF($C110:$G112,"*"&amp;TEXT($M$10,"@")&amp;"*")&gt;=1</formula>
    </cfRule>
    <cfRule type="expression" dxfId="727" priority="569">
      <formula>COUNTIF($C110:$G112,"*"&amp;TEXT($N$10,"@")&amp;"*")&gt;=1</formula>
    </cfRule>
    <cfRule type="expression" dxfId="726" priority="571">
      <formula>COUNTIF($C110:$G112,"*"&amp;TEXT($J$10,"@")&amp;"*")&gt;=1</formula>
    </cfRule>
    <cfRule type="expression" dxfId="725" priority="572">
      <formula>COUNTIF($C110:$G112,"*"&amp;TEXT($I$10,"@")&amp;"*")&gt;=1</formula>
    </cfRule>
    <cfRule type="expression" dxfId="724" priority="570">
      <formula>COUNTIF($C110:$G112,"*"&amp;TEXT($K$10,"@")&amp;"*")&gt;=1</formula>
    </cfRule>
  </conditionalFormatting>
  <conditionalFormatting sqref="A110:B112">
    <cfRule type="expression" dxfId="723" priority="573">
      <formula>AND(COUNTIF($I$10:$M$11,"*鶏*")&gt;=1,COUNTIF($C$110:$G$112,"チキンエキス")&gt;=1)</formula>
    </cfRule>
    <cfRule type="expression" dxfId="722" priority="1">
      <formula>OR(COUNTIF($I$10:$M$10,"小麦")&gt;=1,COUNTIF($I$10:$M$10,"大豆")&gt;=1)</formula>
    </cfRule>
  </conditionalFormatting>
  <conditionalFormatting sqref="C20:C24 E41:F41">
    <cfRule type="expression" dxfId="721" priority="483">
      <formula>COUNTIF(C20,"*"&amp;TEXT($M$10,"@")&amp;"*")=1</formula>
    </cfRule>
    <cfRule type="expression" dxfId="720" priority="484">
      <formula>COUNTIF(C20,"*"&amp;TEXT($L$10,"@")&amp;"*")=1</formula>
    </cfRule>
    <cfRule type="expression" dxfId="719" priority="485">
      <formula>COUNTIF(C20,"*"&amp;TEXT($K$10,"@")&amp;"*")=1</formula>
    </cfRule>
    <cfRule type="expression" dxfId="718" priority="486">
      <formula>COUNTIF(C20,"*"&amp;TEXT($J$10,"@")&amp;"*")=1</formula>
    </cfRule>
    <cfRule type="expression" dxfId="717" priority="487">
      <formula>COUNTIF(C20,"*"&amp;TEXT($I$10,"@")&amp;"*")=1</formula>
    </cfRule>
    <cfRule type="expression" dxfId="716" priority="482">
      <formula>COUNTIF(C20,"*"&amp;TEXT($I$11,"@")&amp;"*")=1</formula>
    </cfRule>
    <cfRule type="expression" dxfId="715" priority="478">
      <formula>COUNTIF(C20,"*"&amp;TEXT($M$11,"@")&amp;"*")=1</formula>
    </cfRule>
    <cfRule type="expression" dxfId="714" priority="480">
      <formula>COUNTIF(C20,"*"&amp;TEXT($K$11,"@")&amp;"*")=1</formula>
    </cfRule>
    <cfRule type="expression" dxfId="713" priority="479">
      <formula>COUNTIF(C20,"*"&amp;TEXT($L$11,"@")&amp;"*")=1</formula>
    </cfRule>
    <cfRule type="expression" dxfId="712" priority="481">
      <formula>COUNTIF(C20,"*"&amp;TEXT($J$11,"@")&amp;"*")=1</formula>
    </cfRule>
  </conditionalFormatting>
  <conditionalFormatting sqref="C25:C28">
    <cfRule type="expression" dxfId="711" priority="826">
      <formula>COUNTIF(C25,"*"&amp;TEXT($M$10,"@")&amp;"*")=1</formula>
    </cfRule>
    <cfRule type="expression" dxfId="710" priority="827">
      <formula>COUNTIF(C25,"*"&amp;TEXT($L$10,"@")&amp;"*")=1</formula>
    </cfRule>
    <cfRule type="expression" dxfId="709" priority="828">
      <formula>COUNTIF(C25,"*"&amp;TEXT($K$10,"@")&amp;"*")=1</formula>
    </cfRule>
    <cfRule type="expression" dxfId="708" priority="821">
      <formula>COUNTIF(C25,"*"&amp;TEXT($M$11,"@")&amp;"*")=1</formula>
    </cfRule>
    <cfRule type="expression" dxfId="707" priority="822">
      <formula>COUNTIF(C25,"*"&amp;TEXT($L$11,"@")&amp;"*")=1</formula>
    </cfRule>
    <cfRule type="expression" dxfId="706" priority="823">
      <formula>COUNTIF(C25,"*"&amp;TEXT($K$11,"@")&amp;"*")=1</formula>
    </cfRule>
    <cfRule type="expression" dxfId="705" priority="824">
      <formula>COUNTIF(C25,"*"&amp;TEXT($J$11,"@")&amp;"*")=1</formula>
    </cfRule>
    <cfRule type="expression" dxfId="704" priority="825">
      <formula>COUNTIF(C25,"*"&amp;TEXT($I$11,"@")&amp;"*")=1</formula>
    </cfRule>
  </conditionalFormatting>
  <conditionalFormatting sqref="C25:C31">
    <cfRule type="expression" dxfId="703" priority="809">
      <formula>COUNTIF(C25,"*"&amp;TEXT($J$10,"@")&amp;"*")=1</formula>
    </cfRule>
    <cfRule type="expression" dxfId="702" priority="810">
      <formula>COUNTIF(C25,"*"&amp;TEXT($I$10,"@")&amp;"*")=1</formula>
    </cfRule>
  </conditionalFormatting>
  <conditionalFormatting sqref="C29 C32">
    <cfRule type="expression" dxfId="701" priority="14093">
      <formula>$H$89&gt;=1</formula>
    </cfRule>
    <cfRule type="expression" dxfId="700" priority="14095">
      <formula>COUNTIF(C29,"*"&amp;TEXT($L$11,"@")&amp;"*")=1</formula>
    </cfRule>
    <cfRule type="expression" dxfId="699" priority="14094">
      <formula>COUNTIF(C29,"*"&amp;TEXT($M$11,"@")&amp;"*")=1</formula>
    </cfRule>
    <cfRule type="expression" dxfId="698" priority="14101">
      <formula>COUNTIF(C29,"*"&amp;TEXT($K$10,"@")&amp;"*")=1</formula>
    </cfRule>
    <cfRule type="expression" dxfId="697" priority="14100">
      <formula>COUNTIF(C29,"*"&amp;TEXT($L$10,"@")&amp;"*")=1</formula>
    </cfRule>
    <cfRule type="expression" dxfId="696" priority="14099">
      <formula>COUNTIF(C29,"*"&amp;TEXT($M$10,"@")&amp;"*")=1</formula>
    </cfRule>
    <cfRule type="expression" dxfId="695" priority="14096">
      <formula>COUNTIF(C29,"*"&amp;TEXT($K$11,"@")&amp;"*")=1</formula>
    </cfRule>
    <cfRule type="expression" dxfId="694" priority="14097">
      <formula>COUNTIF(C29,"*"&amp;TEXT($J$11,"@")&amp;"*")=1</formula>
    </cfRule>
    <cfRule type="expression" dxfId="693" priority="14098">
      <formula>COUNTIF(C29,"*"&amp;TEXT($I$11,"@")&amp;"*")=1</formula>
    </cfRule>
  </conditionalFormatting>
  <conditionalFormatting sqref="C30:C31">
    <cfRule type="expression" dxfId="692" priority="801">
      <formula>COUNTIF(C30,"*"&amp;TEXT($M$11,"@")&amp;"*")=1</formula>
    </cfRule>
    <cfRule type="expression" dxfId="691" priority="807">
      <formula>COUNTIF(C30,"*"&amp;TEXT($L$10,"@")&amp;"*")=1</formula>
    </cfRule>
    <cfRule type="expression" dxfId="690" priority="808">
      <formula>COUNTIF(C30,"*"&amp;TEXT($K$10,"@")&amp;"*")=1</formula>
    </cfRule>
    <cfRule type="expression" dxfId="689" priority="802">
      <formula>COUNTIF(C30,"*"&amp;TEXT($L$11,"@")&amp;"*")=1</formula>
    </cfRule>
    <cfRule type="expression" dxfId="688" priority="806">
      <formula>COUNTIF(C30,"*"&amp;TEXT($M$10,"@")&amp;"*")=1</formula>
    </cfRule>
    <cfRule type="expression" dxfId="687" priority="804">
      <formula>COUNTIF(C30,"*"&amp;TEXT($J$11,"@")&amp;"*")=1</formula>
    </cfRule>
    <cfRule type="expression" dxfId="686" priority="805">
      <formula>COUNTIF(C30,"*"&amp;TEXT($I$11,"@")&amp;"*")=1</formula>
    </cfRule>
    <cfRule type="expression" dxfId="685" priority="803">
      <formula>COUNTIF(C30,"*"&amp;TEXT($K$11,"@")&amp;"*")=1</formula>
    </cfRule>
  </conditionalFormatting>
  <conditionalFormatting sqref="C33:C38">
    <cfRule type="expression" dxfId="684" priority="783">
      <formula>COUNTIF(C33,"*"&amp;TEXT($L$11,"@")&amp;"*")=1</formula>
    </cfRule>
    <cfRule type="expression" dxfId="683" priority="789">
      <formula>COUNTIF(C33,"*"&amp;TEXT($K$10,"@")&amp;"*")=1</formula>
    </cfRule>
    <cfRule type="expression" dxfId="682" priority="782">
      <formula>COUNTIF(C33,"*"&amp;TEXT($M$11,"@")&amp;"*")=1</formula>
    </cfRule>
    <cfRule type="expression" dxfId="681" priority="784">
      <formula>COUNTIF(C33,"*"&amp;TEXT($K$11,"@")&amp;"*")=1</formula>
    </cfRule>
    <cfRule type="expression" dxfId="680" priority="785">
      <formula>COUNTIF(C33,"*"&amp;TEXT($J$11,"@")&amp;"*")=1</formula>
    </cfRule>
    <cfRule type="expression" dxfId="679" priority="786">
      <formula>COUNTIF(C33,"*"&amp;TEXT($I$11,"@")&amp;"*")=1</formula>
    </cfRule>
    <cfRule type="expression" dxfId="678" priority="787">
      <formula>COUNTIF(C33,"*"&amp;TEXT($M$10,"@")&amp;"*")=1</formula>
    </cfRule>
    <cfRule type="expression" dxfId="677" priority="788">
      <formula>COUNTIF(C33,"*"&amp;TEXT($L$10,"@")&amp;"*")=1</formula>
    </cfRule>
  </conditionalFormatting>
  <conditionalFormatting sqref="C39 C41">
    <cfRule type="expression" dxfId="676" priority="14115">
      <formula>COUNTIF(C39,"*"&amp;TEXT($J$11,"@")&amp;"*")=1</formula>
    </cfRule>
    <cfRule type="expression" dxfId="675" priority="14114">
      <formula>COUNTIF(C39,"*"&amp;TEXT($K$11,"@")&amp;"*")=1</formula>
    </cfRule>
    <cfRule type="expression" dxfId="674" priority="14119">
      <formula>COUNTIF(C39,"*"&amp;TEXT($K$10,"@")&amp;"*")=1</formula>
    </cfRule>
    <cfRule type="expression" dxfId="673" priority="14111">
      <formula>$H$90&gt;=1</formula>
    </cfRule>
    <cfRule type="expression" dxfId="672" priority="14117">
      <formula>COUNTIF(C39,"*"&amp;TEXT($M$10,"@")&amp;"*")=1</formula>
    </cfRule>
    <cfRule type="expression" dxfId="671" priority="14116">
      <formula>COUNTIF(C39,"*"&amp;TEXT($I$11,"@")&amp;"*")=1</formula>
    </cfRule>
    <cfRule type="expression" dxfId="670" priority="14118">
      <formula>COUNTIF(C39,"*"&amp;TEXT($L$10,"@")&amp;"*")=1</formula>
    </cfRule>
    <cfRule type="expression" dxfId="669" priority="14112">
      <formula>COUNTIF(C39,"*"&amp;TEXT($M$11,"@")&amp;"*")=1</formula>
    </cfRule>
    <cfRule type="expression" dxfId="668" priority="14113">
      <formula>COUNTIF(C39,"*"&amp;TEXT($L$11,"@")&amp;"*")=1</formula>
    </cfRule>
  </conditionalFormatting>
  <conditionalFormatting sqref="C42:C45">
    <cfRule type="expression" dxfId="667" priority="757">
      <formula>COUNTIF(C42,"*"&amp;TEXT($I$11,"@")&amp;"*")=1</formula>
    </cfRule>
    <cfRule type="expression" dxfId="666" priority="760">
      <formula>COUNTIF(C42,"*"&amp;TEXT($K$10,"@")&amp;"*")=1</formula>
    </cfRule>
    <cfRule type="expression" dxfId="665" priority="759">
      <formula>COUNTIF(C42,"*"&amp;TEXT($L$10,"@")&amp;"*")=1</formula>
    </cfRule>
    <cfRule type="expression" dxfId="664" priority="756">
      <formula>COUNTIF(C42,"*"&amp;TEXT($J$11,"@")&amp;"*")=1</formula>
    </cfRule>
    <cfRule type="expression" dxfId="663" priority="755">
      <formula>COUNTIF(C42,"*"&amp;TEXT($K$11,"@")&amp;"*")=1</formula>
    </cfRule>
    <cfRule type="expression" dxfId="662" priority="754">
      <formula>COUNTIF(C42,"*"&amp;TEXT($L$11,"@")&amp;"*")=1</formula>
    </cfRule>
    <cfRule type="expression" dxfId="661" priority="753">
      <formula>COUNTIF(C42,"*"&amp;TEXT($M$11,"@")&amp;"*")=1</formula>
    </cfRule>
    <cfRule type="expression" dxfId="660" priority="761">
      <formula>COUNTIF(C42,"*"&amp;TEXT($J$10,"@")&amp;"*")=1</formula>
    </cfRule>
    <cfRule type="expression" dxfId="659" priority="758">
      <formula>COUNTIF(C42,"*"&amp;TEXT($M$10,"@")&amp;"*")=1</formula>
    </cfRule>
  </conditionalFormatting>
  <conditionalFormatting sqref="C48:C49">
    <cfRule type="expression" dxfId="658" priority="222">
      <formula>COUNTIF(C48,"*乳化剤*")&gt;=1</formula>
    </cfRule>
  </conditionalFormatting>
  <conditionalFormatting sqref="C49">
    <cfRule type="expression" dxfId="657" priority="224">
      <formula>COUNTIF(C49,"*"&amp;TEXT($L$11,"@")&amp;"*")=1</formula>
    </cfRule>
    <cfRule type="expression" dxfId="656" priority="227">
      <formula>COUNTIF(C49,"*"&amp;TEXT($I$11,"@")&amp;"*")=1</formula>
    </cfRule>
    <cfRule type="expression" dxfId="655" priority="223">
      <formula>COUNTIF(C49,"*"&amp;TEXT($M$11,"@")&amp;"*")=1</formula>
    </cfRule>
    <cfRule type="expression" dxfId="654" priority="231">
      <formula>COUNTIF(C49,"*"&amp;TEXT($J$10,"@")&amp;"*")=1</formula>
    </cfRule>
    <cfRule type="expression" dxfId="653" priority="232">
      <formula>COUNTIF(C49,"*"&amp;TEXT($I$10,"@")&amp;"*")=1</formula>
    </cfRule>
    <cfRule type="expression" dxfId="652" priority="229">
      <formula>COUNTIF(C49,"*"&amp;TEXT($L$10,"@")&amp;"*")=1</formula>
    </cfRule>
    <cfRule type="expression" dxfId="651" priority="228">
      <formula>COUNTIF(C49,"*"&amp;TEXT($M$10,"@")&amp;"*")=1</formula>
    </cfRule>
    <cfRule type="expression" dxfId="650" priority="226">
      <formula>COUNTIF(C49,"*"&amp;TEXT($J$11,"@")&amp;"*")=1</formula>
    </cfRule>
    <cfRule type="expression" dxfId="649" priority="225">
      <formula>COUNTIF(C49,"*"&amp;TEXT($K$11,"@")&amp;"*")=1</formula>
    </cfRule>
    <cfRule type="expression" dxfId="648" priority="230">
      <formula>COUNTIF(C49,"*"&amp;TEXT($K$10,"@")&amp;"*")=1</formula>
    </cfRule>
  </conditionalFormatting>
  <conditionalFormatting sqref="C50:C58">
    <cfRule type="expression" dxfId="647" priority="340">
      <formula>COUNTIF(C50,"*"&amp;TEXT($M$11,"@")&amp;"*")=1</formula>
    </cfRule>
    <cfRule type="expression" dxfId="646" priority="349">
      <formula>COUNTIF(C50,"*"&amp;TEXT($I$10,"@")&amp;"*")=1</formula>
    </cfRule>
    <cfRule type="expression" dxfId="645" priority="348">
      <formula>COUNTIF(C50,"*"&amp;TEXT($J$10,"@")&amp;"*")=1</formula>
    </cfRule>
    <cfRule type="expression" dxfId="644" priority="347">
      <formula>COUNTIF(C50,"*"&amp;TEXT($K$10,"@")&amp;"*")=1</formula>
    </cfRule>
    <cfRule type="expression" dxfId="643" priority="346">
      <formula>COUNTIF(C50,"*"&amp;TEXT($L$10,"@")&amp;"*")=1</formula>
    </cfRule>
    <cfRule type="expression" dxfId="642" priority="345">
      <formula>COUNTIF(C50,"*"&amp;TEXT($M$10,"@")&amp;"*")=1</formula>
    </cfRule>
    <cfRule type="expression" dxfId="641" priority="344">
      <formula>COUNTIF(C50,"*"&amp;TEXT($I$11,"@")&amp;"*")=1</formula>
    </cfRule>
    <cfRule type="expression" dxfId="640" priority="343">
      <formula>COUNTIF(C50,"*"&amp;TEXT($J$11,"@")&amp;"*")=1</formula>
    </cfRule>
    <cfRule type="expression" dxfId="639" priority="342">
      <formula>COUNTIF(C50,"*"&amp;TEXT($K$11,"@")&amp;"*")=1</formula>
    </cfRule>
    <cfRule type="expression" dxfId="638" priority="341">
      <formula>COUNTIF(C50,"*"&amp;TEXT($L$11,"@")&amp;"*")=1</formula>
    </cfRule>
  </conditionalFormatting>
  <conditionalFormatting sqref="C52">
    <cfRule type="expression" dxfId="637" priority="339">
      <formula>COUNTIF(C52,"*乳化剤*")&gt;=1</formula>
    </cfRule>
  </conditionalFormatting>
  <conditionalFormatting sqref="C58">
    <cfRule type="expression" dxfId="636" priority="56">
      <formula>COUNTIF($I$10:$M$10,"乳")&gt;=1</formula>
    </cfRule>
  </conditionalFormatting>
  <conditionalFormatting sqref="C60:C62">
    <cfRule type="expression" dxfId="635" priority="93">
      <formula>COUNTIF(C60,"*"&amp;TEXT($L$10,"@")&amp;"*")=1</formula>
    </cfRule>
    <cfRule type="expression" dxfId="634" priority="95">
      <formula>COUNTIF(C60,"*"&amp;TEXT($J$10,"@")&amp;"*")=1</formula>
    </cfRule>
    <cfRule type="expression" dxfId="633" priority="96">
      <formula>COUNTIF(C60,"*"&amp;TEXT($I$10,"@")&amp;"*")=1</formula>
    </cfRule>
    <cfRule type="expression" dxfId="632" priority="87">
      <formula>COUNTIF(C60,"*"&amp;TEXT($M$11,"@")&amp;"*")=1</formula>
    </cfRule>
    <cfRule type="expression" dxfId="631" priority="94">
      <formula>COUNTIF(C60,"*"&amp;TEXT($K$10,"@")&amp;"*")=1</formula>
    </cfRule>
    <cfRule type="expression" dxfId="630" priority="89">
      <formula>COUNTIF(C60,"*"&amp;TEXT($K$11,"@")&amp;"*")=1</formula>
    </cfRule>
    <cfRule type="expression" dxfId="629" priority="90">
      <formula>COUNTIF(C60,"*"&amp;TEXT($J$11,"@")&amp;"*")=1</formula>
    </cfRule>
    <cfRule type="expression" dxfId="628" priority="91">
      <formula>COUNTIF(C60,"*"&amp;TEXT($I$11,"@")&amp;"*")=1</formula>
    </cfRule>
    <cfRule type="expression" dxfId="627" priority="92">
      <formula>COUNTIF(C60,"*"&amp;TEXT($M$10,"@")&amp;"*")=1</formula>
    </cfRule>
    <cfRule type="expression" dxfId="626" priority="88">
      <formula>COUNTIF(C60,"*"&amp;TEXT($L$11,"@")&amp;"*")=1</formula>
    </cfRule>
  </conditionalFormatting>
  <conditionalFormatting sqref="C64 E64 G104">
    <cfRule type="expression" dxfId="625" priority="152">
      <formula>$H$113&gt;=1</formula>
    </cfRule>
  </conditionalFormatting>
  <conditionalFormatting sqref="C64:C68">
    <cfRule type="expression" dxfId="624" priority="118">
      <formula>COUNTIF(C64,"*"&amp;TEXT($I$10,"@")&amp;"*")=1</formula>
    </cfRule>
  </conditionalFormatting>
  <conditionalFormatting sqref="C65:C68">
    <cfRule type="expression" dxfId="623" priority="318">
      <formula>COUNTIF(C65,"*"&amp;TEXT($J$10,"@")&amp;"*")=1</formula>
    </cfRule>
  </conditionalFormatting>
  <conditionalFormatting sqref="C72:C79">
    <cfRule type="expression" dxfId="622" priority="490">
      <formula>COUNTIF(C72,"*"&amp;TEXT($L$11,"@")&amp;"*")=1</formula>
    </cfRule>
    <cfRule type="expression" dxfId="621" priority="491">
      <formula>COUNTIF(C72,"*"&amp;TEXT($K$11,"@")&amp;"*")=1</formula>
    </cfRule>
    <cfRule type="expression" dxfId="620" priority="493">
      <formula>COUNTIF(C72,"*"&amp;TEXT($I$11,"@")&amp;"*")=1</formula>
    </cfRule>
    <cfRule type="expression" dxfId="619" priority="494">
      <formula>COUNTIF(C72,"*"&amp;TEXT($M$10,"@")&amp;"*")=1</formula>
    </cfRule>
    <cfRule type="expression" dxfId="618" priority="495">
      <formula>COUNTIF(C72,"*"&amp;TEXT($L$10,"@")&amp;"*")=1</formula>
    </cfRule>
    <cfRule type="expression" dxfId="617" priority="496">
      <formula>COUNTIF(C72,"*"&amp;TEXT($K$10,"@")&amp;"*")=1</formula>
    </cfRule>
    <cfRule type="expression" dxfId="616" priority="497">
      <formula>COUNTIF(C72,"*"&amp;TEXT($J$10,"@")&amp;"*")=1</formula>
    </cfRule>
    <cfRule type="expression" dxfId="615" priority="498">
      <formula>COUNTIF(C72,"*"&amp;TEXT($I$10,"@")&amp;"*")=1</formula>
    </cfRule>
    <cfRule type="expression" dxfId="614" priority="492">
      <formula>COUNTIF(C72,"*"&amp;TEXT($J$11,"@")&amp;"*")=1</formula>
    </cfRule>
    <cfRule type="expression" dxfId="613" priority="489">
      <formula>COUNTIF(C72,"*"&amp;TEXT($M$11,"@")&amp;"*")=1</formula>
    </cfRule>
  </conditionalFormatting>
  <conditionalFormatting sqref="C79">
    <cfRule type="expression" dxfId="612" priority="488">
      <formula>AND(COUNTIF($I$10:$M$10,"乳")&gt;=1,COUNTIF(C79,"*バター*")&gt;=1)</formula>
    </cfRule>
  </conditionalFormatting>
  <conditionalFormatting sqref="C80:C85">
    <cfRule type="expression" dxfId="611" priority="549">
      <formula>COUNTIF(C80,"*"&amp;TEXT($J$11,"@")&amp;"*")=1</formula>
    </cfRule>
    <cfRule type="expression" dxfId="610" priority="550">
      <formula>COUNTIF(C80,"*"&amp;TEXT($I$11,"@")&amp;"*")=1</formula>
    </cfRule>
    <cfRule type="expression" dxfId="609" priority="551">
      <formula>COUNTIF(C80,"*"&amp;TEXT($M$10,"@")&amp;"*")=1</formula>
    </cfRule>
    <cfRule type="expression" dxfId="608" priority="552">
      <formula>COUNTIF(C80,"*"&amp;TEXT($L$10,"@")&amp;"*")=1</formula>
    </cfRule>
    <cfRule type="expression" dxfId="607" priority="553">
      <formula>COUNTIF(C80,"*"&amp;TEXT($K$10,"@")&amp;"*")=1</formula>
    </cfRule>
    <cfRule type="expression" dxfId="606" priority="554">
      <formula>COUNTIF(C80,"*"&amp;TEXT($J$10,"@")&amp;"*")=1</formula>
    </cfRule>
    <cfRule type="expression" dxfId="605" priority="555">
      <formula>COUNTIF(C80,"*"&amp;TEXT($I$10,"@")&amp;"*")=1</formula>
    </cfRule>
    <cfRule type="expression" dxfId="604" priority="548">
      <formula>COUNTIF(C80,"*"&amp;TEXT($K$11,"@")&amp;"*")=1</formula>
    </cfRule>
    <cfRule type="expression" dxfId="603" priority="547">
      <formula>COUNTIF(C80,"*"&amp;TEXT($L$11,"@")&amp;"*")=1</formula>
    </cfRule>
    <cfRule type="expression" dxfId="602" priority="546">
      <formula>COUNTIF(C80,"*"&amp;TEXT($M$11,"@")&amp;"*")=1</formula>
    </cfRule>
  </conditionalFormatting>
  <conditionalFormatting sqref="C85">
    <cfRule type="expression" dxfId="601" priority="545">
      <formula>C85="乳化剤"</formula>
    </cfRule>
  </conditionalFormatting>
  <conditionalFormatting sqref="C86">
    <cfRule type="expression" dxfId="600" priority="251">
      <formula>COUNTIF(C86,"*"&amp;TEXT($I$11,"@")&amp;"*")=1</formula>
    </cfRule>
    <cfRule type="expression" dxfId="599" priority="252">
      <formula>COUNTIF(C86,"*"&amp;TEXT($M$10,"@")&amp;"*")=1</formula>
    </cfRule>
    <cfRule type="expression" dxfId="598" priority="256">
      <formula>COUNTIF(C86,"*"&amp;TEXT($I$10,"@")&amp;"*")=1</formula>
    </cfRule>
    <cfRule type="expression" dxfId="597" priority="249">
      <formula>COUNTIF(C86,"*"&amp;TEXT($K$11,"@")&amp;"*")=1</formula>
    </cfRule>
    <cfRule type="expression" dxfId="596" priority="248">
      <formula>COUNTIF(C86,"*"&amp;TEXT($L$11,"@")&amp;"*")=1</formula>
    </cfRule>
    <cfRule type="expression" dxfId="595" priority="247">
      <formula>COUNTIF(C86,"*"&amp;TEXT($M$11,"@")&amp;"*")=1</formula>
    </cfRule>
    <cfRule type="expression" dxfId="594" priority="253">
      <formula>COUNTIF(C86,"*"&amp;TEXT($L$10,"@")&amp;"*")=1</formula>
    </cfRule>
    <cfRule type="expression" dxfId="593" priority="254">
      <formula>COUNTIF(C86,"*"&amp;TEXT($K$10,"@")&amp;"*")=1</formula>
    </cfRule>
    <cfRule type="expression" dxfId="592" priority="255">
      <formula>COUNTIF(C86,"*"&amp;TEXT($J$10,"@")&amp;"*")=1</formula>
    </cfRule>
    <cfRule type="expression" dxfId="591" priority="250">
      <formula>COUNTIF(C86,"*"&amp;TEXT($J$11,"@")&amp;"*")=1</formula>
    </cfRule>
  </conditionalFormatting>
  <conditionalFormatting sqref="C89:C115">
    <cfRule type="expression" dxfId="590" priority="589">
      <formula>COUNTIF(C89,"*"&amp;TEXT($I$11,"@")&amp;"*")=1</formula>
    </cfRule>
    <cfRule type="expression" dxfId="589" priority="587">
      <formula>COUNTIF(C89,"*"&amp;TEXT($K$11,"@")&amp;"*")=1</formula>
    </cfRule>
    <cfRule type="expression" dxfId="588" priority="588">
      <formula>COUNTIF(C89,"*"&amp;TEXT($J$11,"@")&amp;"*")=1</formula>
    </cfRule>
    <cfRule type="expression" dxfId="587" priority="592">
      <formula>COUNTIF(C89,"*"&amp;TEXT($K$10,"@")&amp;"*")=1</formula>
    </cfRule>
    <cfRule type="expression" dxfId="586" priority="591">
      <formula>COUNTIF(C89,"*"&amp;TEXT($L$10,"@")&amp;"*")=1</formula>
    </cfRule>
    <cfRule type="expression" dxfId="585" priority="594">
      <formula>COUNTIF(C89,"*"&amp;TEXT($I$10,"@")&amp;"*")=1</formula>
    </cfRule>
    <cfRule type="expression" dxfId="584" priority="593">
      <formula>COUNTIF(C89,"*"&amp;TEXT($J$10,"@")&amp;"*")=1</formula>
    </cfRule>
    <cfRule type="expression" dxfId="583" priority="585">
      <formula>COUNTIF(C89,"*"&amp;TEXT($M$11,"@")&amp;"*")=1</formula>
    </cfRule>
    <cfRule type="expression" dxfId="582" priority="586">
      <formula>COUNTIF(C89,"*"&amp;TEXT($L$11,"@")&amp;"*")=1</formula>
    </cfRule>
    <cfRule type="expression" dxfId="581" priority="590">
      <formula>COUNTIF(C89,"*"&amp;TEXT($M$10,"@")&amp;"*")=1</formula>
    </cfRule>
  </conditionalFormatting>
  <conditionalFormatting sqref="C111">
    <cfRule type="expression" dxfId="580" priority="140">
      <formula>COUNTIF($I$10:$M$11,"*鶏*")&gt;=1</formula>
    </cfRule>
  </conditionalFormatting>
  <conditionalFormatting sqref="C114">
    <cfRule type="expression" dxfId="579" priority="182">
      <formula>COUNTIF($I$10:$M$11,"*乳*")&gt;=1</formula>
    </cfRule>
  </conditionalFormatting>
  <conditionalFormatting sqref="C46:D48 C32:C38 F46:G49">
    <cfRule type="expression" dxfId="578" priority="457">
      <formula>COUNTIF(C32,"*"&amp;TEXT($J$10,"@")&amp;"*")=1</formula>
    </cfRule>
  </conditionalFormatting>
  <conditionalFormatting sqref="C63:F63">
    <cfRule type="expression" dxfId="577" priority="714">
      <formula>COUNTIF(C63,"*"&amp;TEXT($I$10,"@")&amp;"*")=1</formula>
    </cfRule>
    <cfRule type="expression" dxfId="576" priority="710">
      <formula>COUNTIF(C63,"*"&amp;TEXT($M$10,"@")&amp;"*")=1</formula>
    </cfRule>
    <cfRule type="expression" dxfId="575" priority="712">
      <formula>COUNTIF(C63,"*"&amp;TEXT($K$10,"@")&amp;"*")=1</formula>
    </cfRule>
    <cfRule type="expression" dxfId="574" priority="711">
      <formula>COUNTIF(C63,"*"&amp;TEXT($L$10,"@")&amp;"*")=1</formula>
    </cfRule>
    <cfRule type="expression" dxfId="573" priority="709">
      <formula>COUNTIF(C63,"*"&amp;TEXT($I$11,"@")&amp;"*")=1</formula>
    </cfRule>
    <cfRule type="expression" dxfId="572" priority="708">
      <formula>COUNTIF(C63,"*"&amp;TEXT($J$11,"@")&amp;"*")=1</formula>
    </cfRule>
    <cfRule type="expression" dxfId="571" priority="707">
      <formula>COUNTIF(C63,"*"&amp;TEXT($K$11,"@")&amp;"*")=1</formula>
    </cfRule>
    <cfRule type="expression" dxfId="570" priority="706">
      <formula>COUNTIF(C63,"*"&amp;TEXT($L$11,"@")&amp;"*")=1</formula>
    </cfRule>
    <cfRule type="expression" dxfId="569" priority="705">
      <formula>COUNTIF(C63,"*"&amp;TEXT($M$11,"@")&amp;"*")=1</formula>
    </cfRule>
    <cfRule type="expression" dxfId="568" priority="713">
      <formula>COUNTIF(C63,"*"&amp;TEXT($J$10,"@")&amp;"*")=1</formula>
    </cfRule>
  </conditionalFormatting>
  <conditionalFormatting sqref="C10:G10">
    <cfRule type="expression" dxfId="567" priority="132">
      <formula>C$10=""</formula>
    </cfRule>
  </conditionalFormatting>
  <conditionalFormatting sqref="C11:G11">
    <cfRule type="expression" dxfId="566" priority="130">
      <formula>C$10="29 その他"</formula>
    </cfRule>
    <cfRule type="expression" dxfId="565" priority="129">
      <formula>C$11&lt;&gt;""</formula>
    </cfRule>
    <cfRule type="expression" dxfId="564" priority="131">
      <formula>C$11=""</formula>
    </cfRule>
  </conditionalFormatting>
  <conditionalFormatting sqref="C26:G26">
    <cfRule type="expression" dxfId="563" priority="6">
      <formula>COUNTIF($I$10:$M$10,"さけ")&gt;=1</formula>
    </cfRule>
    <cfRule type="expression" dxfId="562" priority="567">
      <formula>AND(COUNTIF($I10:$M$11,"*乳*")&gt;=1,COUNTIF($C$26,"*乳化剤*")&gt;=1)</formula>
    </cfRule>
  </conditionalFormatting>
  <conditionalFormatting sqref="C46:G48">
    <cfRule type="expression" dxfId="561" priority="350">
      <formula>COUNTIF(C46,"*"&amp;TEXT($M$11,"@")&amp;"*")=1</formula>
    </cfRule>
    <cfRule type="expression" dxfId="560" priority="355">
      <formula>COUNTIF(C46,"*"&amp;TEXT($M$10,"@")&amp;"*")=1</formula>
    </cfRule>
    <cfRule type="expression" dxfId="559" priority="351">
      <formula>COUNTIF(C46,"*"&amp;TEXT($L$11,"@")&amp;"*")=1</formula>
    </cfRule>
    <cfRule type="expression" dxfId="558" priority="352">
      <formula>COUNTIF(C46,"*"&amp;TEXT($K$11,"@")&amp;"*")=1</formula>
    </cfRule>
    <cfRule type="expression" dxfId="557" priority="353">
      <formula>COUNTIF(C46,"*"&amp;TEXT($J$11,"@")&amp;"*")=1</formula>
    </cfRule>
    <cfRule type="expression" dxfId="556" priority="356">
      <formula>COUNTIF(C46,"*"&amp;TEXT($L$10,"@")&amp;"*")=1</formula>
    </cfRule>
    <cfRule type="expression" dxfId="555" priority="357">
      <formula>COUNTIF(C46,"*"&amp;TEXT($K$10,"@")&amp;"*")=1</formula>
    </cfRule>
    <cfRule type="expression" dxfId="554" priority="358">
      <formula>COUNTIF(C46,"*"&amp;TEXT($I$10,"@")&amp;"*")=1</formula>
    </cfRule>
    <cfRule type="expression" dxfId="553" priority="354">
      <formula>COUNTIF(C46,"*"&amp;TEXT($I$11,"@")&amp;"*")=1</formula>
    </cfRule>
  </conditionalFormatting>
  <conditionalFormatting sqref="D21:D25">
    <cfRule type="expression" dxfId="552" priority="846">
      <formula>COUNTIF(D21,"*"&amp;TEXT($K$10,"@")&amp;"*")=1</formula>
    </cfRule>
    <cfRule type="expression" dxfId="551" priority="847">
      <formula>COUNTIF(D21,"*"&amp;TEXT($J$10,"@")&amp;"*")=1</formula>
    </cfRule>
    <cfRule type="expression" dxfId="550" priority="845">
      <formula>COUNTIF(D21,"*"&amp;TEXT($L$10,"@")&amp;"*")=1</formula>
    </cfRule>
    <cfRule type="expression" dxfId="549" priority="839">
      <formula>COUNTIF(D21,"*"&amp;TEXT($M$11,"@")&amp;"*")=1</formula>
    </cfRule>
    <cfRule type="expression" dxfId="548" priority="840">
      <formula>COUNTIF(D21,"*"&amp;TEXT($L$11,"@")&amp;"*")=1</formula>
    </cfRule>
    <cfRule type="expression" dxfId="547" priority="841">
      <formula>COUNTIF(D21,"*"&amp;TEXT($K$11,"@")&amp;"*")=1</formula>
    </cfRule>
    <cfRule type="expression" dxfId="546" priority="842">
      <formula>COUNTIF(D21,"*"&amp;TEXT($J$11,"@")&amp;"*")=1</formula>
    </cfRule>
    <cfRule type="expression" dxfId="545" priority="848">
      <formula>COUNTIF(D21,"*"&amp;TEXT($I$10,"@")&amp;"*")=1</formula>
    </cfRule>
    <cfRule type="expression" dxfId="544" priority="843">
      <formula>COUNTIF(D21,"*"&amp;TEXT($I$11,"@")&amp;"*")=1</formula>
    </cfRule>
    <cfRule type="expression" dxfId="543" priority="844">
      <formula>COUNTIF(D21,"*"&amp;TEXT($M$10,"@")&amp;"*")=1</formula>
    </cfRule>
  </conditionalFormatting>
  <conditionalFormatting sqref="D24">
    <cfRule type="expression" dxfId="542" priority="568">
      <formula>D24="乳化剤"</formula>
    </cfRule>
  </conditionalFormatting>
  <conditionalFormatting sqref="D28:D30">
    <cfRule type="expression" dxfId="541" priority="818">
      <formula>COUNTIF(D28,"*"&amp;TEXT($K$10,"@")&amp;"*")=1</formula>
    </cfRule>
    <cfRule type="expression" dxfId="540" priority="817">
      <formula>COUNTIF(D28,"*"&amp;TEXT($L$10,"@")&amp;"*")=1</formula>
    </cfRule>
    <cfRule type="expression" dxfId="539" priority="815">
      <formula>COUNTIF(D28,"*"&amp;TEXT($I$11,"@")&amp;"*")=1</formula>
    </cfRule>
    <cfRule type="expression" dxfId="538" priority="814">
      <formula>COUNTIF(D28,"*"&amp;TEXT($J$11,"@")&amp;"*")=1</formula>
    </cfRule>
    <cfRule type="expression" dxfId="537" priority="813">
      <formula>COUNTIF(D28,"*"&amp;TEXT($K$11,"@")&amp;"*")=1</formula>
    </cfRule>
    <cfRule type="expression" dxfId="536" priority="812">
      <formula>COUNTIF(D28,"*"&amp;TEXT($L$11,"@")&amp;"*")=1</formula>
    </cfRule>
    <cfRule type="expression" dxfId="535" priority="811">
      <formula>COUNTIF(D28,"*"&amp;TEXT($M$11,"@")&amp;"*")=1</formula>
    </cfRule>
    <cfRule type="expression" dxfId="534" priority="816">
      <formula>COUNTIF(D28,"*"&amp;TEXT($M$10,"@")&amp;"*")=1</formula>
    </cfRule>
    <cfRule type="expression" dxfId="533" priority="820">
      <formula>COUNTIF(D28,"*"&amp;TEXT($I$10,"@")&amp;"*")=1</formula>
    </cfRule>
    <cfRule type="expression" dxfId="532" priority="819">
      <formula>COUNTIF(D28,"*"&amp;TEXT($J$10,"@")&amp;"*")=1</formula>
    </cfRule>
  </conditionalFormatting>
  <conditionalFormatting sqref="D32">
    <cfRule type="expression" dxfId="531" priority="456">
      <formula>COUNTIF(D32,"*"&amp;TEXT($J$10,"@")&amp;"*")=1</formula>
    </cfRule>
  </conditionalFormatting>
  <conditionalFormatting sqref="D33">
    <cfRule type="expression" dxfId="530" priority="10">
      <formula>OR(COUNTIF($I$10:$M$10,"小麦")&gt;=1,COUNTIF($I$10:$M$10,"大豆")&gt;=1)</formula>
    </cfRule>
  </conditionalFormatting>
  <conditionalFormatting sqref="D34:D35">
    <cfRule type="expression" dxfId="529" priority="790">
      <formula>COUNTIF(D34,"*"&amp;TEXT($J$10,"@")&amp;"*")=1</formula>
    </cfRule>
  </conditionalFormatting>
  <conditionalFormatting sqref="D39">
    <cfRule type="expression" dxfId="528" priority="12">
      <formula>$H$94&gt;=1</formula>
    </cfRule>
  </conditionalFormatting>
  <conditionalFormatting sqref="D41">
    <cfRule type="expression" dxfId="527" priority="14131">
      <formula>$H$102&gt;=1</formula>
    </cfRule>
    <cfRule type="expression" dxfId="526" priority="14139">
      <formula>COUNTIF(D41,"*"&amp;TEXT($K$10,"@")&amp;"*")=1</formula>
    </cfRule>
    <cfRule type="expression" dxfId="525" priority="14138">
      <formula>COUNTIF(D41,"*"&amp;TEXT($L$10,"@")&amp;"*")=1</formula>
    </cfRule>
    <cfRule type="expression" dxfId="524" priority="14137">
      <formula>COUNTIF(D41,"*"&amp;TEXT($M$10,"@")&amp;"*")=1</formula>
    </cfRule>
    <cfRule type="expression" dxfId="523" priority="14136">
      <formula>COUNTIF(D41,"*"&amp;TEXT($I$11,"@")&amp;"*")=1</formula>
    </cfRule>
    <cfRule type="expression" dxfId="522" priority="14141">
      <formula>COUNTIF(D41,"*"&amp;TEXT($I$10,"@")&amp;"*")=1</formula>
    </cfRule>
    <cfRule type="expression" dxfId="521" priority="14135">
      <formula>COUNTIF(D41,"*"&amp;TEXT($J$11,"@")&amp;"*")=1</formula>
    </cfRule>
    <cfRule type="expression" dxfId="520" priority="14133">
      <formula>COUNTIF(D41,"*"&amp;TEXT($L$11,"@")&amp;"*")=1</formula>
    </cfRule>
    <cfRule type="expression" dxfId="519" priority="14132">
      <formula>COUNTIF(D41,"*"&amp;TEXT($M$11,"@")&amp;"*")=1</formula>
    </cfRule>
    <cfRule type="expression" dxfId="518" priority="14134">
      <formula>COUNTIF(D41,"*"&amp;TEXT($K$11,"@")&amp;"*")=1</formula>
    </cfRule>
    <cfRule type="expression" dxfId="517" priority="14140">
      <formula>COUNTIF(D41,"*"&amp;TEXT($J$10,"@")&amp;"*")=1</formula>
    </cfRule>
  </conditionalFormatting>
  <conditionalFormatting sqref="D50">
    <cfRule type="expression" dxfId="516" priority="725">
      <formula>COUNTIF(D50,"*"&amp;TEXT($I$10,"@")&amp;"*")=1</formula>
    </cfRule>
    <cfRule type="expression" dxfId="515" priority="723">
      <formula>COUNTIF(D50,"*"&amp;TEXT($K$10,"@")&amp;"*")=1</formula>
    </cfRule>
    <cfRule type="expression" dxfId="514" priority="722">
      <formula>COUNTIF(D50,"*"&amp;TEXT($L$10,"@")&amp;"*")=1</formula>
    </cfRule>
    <cfRule type="expression" dxfId="513" priority="717">
      <formula>COUNTIF(D50,"*"&amp;TEXT($L$11,"@")&amp;"*")=1</formula>
    </cfRule>
    <cfRule type="expression" dxfId="512" priority="716">
      <formula>COUNTIF(D50,"*"&amp;TEXT($M$11,"@")&amp;"*")=1</formula>
    </cfRule>
    <cfRule type="expression" dxfId="511" priority="718">
      <formula>COUNTIF(D50,"*"&amp;TEXT($K$11,"@")&amp;"*")=1</formula>
    </cfRule>
    <cfRule type="expression" dxfId="510" priority="719">
      <formula>COUNTIF(D50,"*"&amp;TEXT($J$11,"@")&amp;"*")=1</formula>
    </cfRule>
    <cfRule type="expression" dxfId="509" priority="720">
      <formula>COUNTIF(D50,"*"&amp;TEXT($I$11,"@")&amp;"*")=1</formula>
    </cfRule>
    <cfRule type="expression" dxfId="508" priority="721">
      <formula>COUNTIF(D50,"*"&amp;TEXT($M$10,"@")&amp;"*")=1</formula>
    </cfRule>
    <cfRule type="expression" dxfId="507" priority="724">
      <formula>COUNTIF(D50,"*"&amp;TEXT($J$10,"@")&amp;"*")=1</formula>
    </cfRule>
  </conditionalFormatting>
  <conditionalFormatting sqref="D60">
    <cfRule type="expression" dxfId="506" priority="100">
      <formula>COUNTIF(D60,"*"&amp;TEXT($L$11,"@")&amp;"*")=1</formula>
    </cfRule>
    <cfRule type="expression" dxfId="505" priority="101">
      <formula>COUNTIF(D60,"*"&amp;TEXT($K$11,"@")&amp;"*")=1</formula>
    </cfRule>
    <cfRule type="expression" dxfId="504" priority="102">
      <formula>COUNTIF(D60,"*"&amp;TEXT($J$11,"@")&amp;"*")=1</formula>
    </cfRule>
    <cfRule type="expression" dxfId="503" priority="103">
      <formula>COUNTIF(D60,"*"&amp;TEXT($I$11,"@")&amp;"*")=1</formula>
    </cfRule>
    <cfRule type="expression" dxfId="502" priority="105">
      <formula>COUNTIF(D60,"*"&amp;TEXT($L$10,"@")&amp;"*")=1</formula>
    </cfRule>
    <cfRule type="expression" dxfId="501" priority="106">
      <formula>COUNTIF(D60,"*"&amp;TEXT($K$10,"@")&amp;"*")=1</formula>
    </cfRule>
    <cfRule type="expression" dxfId="500" priority="107">
      <formula>COUNTIF(D60,"*"&amp;TEXT($I$10,"@")&amp;"*")=1</formula>
    </cfRule>
    <cfRule type="expression" dxfId="499" priority="104">
      <formula>COUNTIF(D60,"*"&amp;TEXT($M$10,"@")&amp;"*")=1</formula>
    </cfRule>
    <cfRule type="expression" dxfId="498" priority="99">
      <formula>COUNTIF(D60,"*"&amp;TEXT($M$11,"@")&amp;"*")=1</formula>
    </cfRule>
  </conditionalFormatting>
  <conditionalFormatting sqref="D64">
    <cfRule type="expression" dxfId="497" priority="119">
      <formula>COUNTIF(D64,"*"&amp;TEXT($M$11,"@")&amp;"*")=1</formula>
    </cfRule>
    <cfRule type="expression" dxfId="496" priority="120">
      <formula>COUNTIF(D64,"*"&amp;TEXT($L$11,"@")&amp;"*")=1</formula>
    </cfRule>
    <cfRule type="expression" dxfId="495" priority="121">
      <formula>COUNTIF(D64,"*"&amp;TEXT($K$11,"@")&amp;"*")=1</formula>
    </cfRule>
    <cfRule type="expression" dxfId="494" priority="122">
      <formula>COUNTIF(D64,"*"&amp;TEXT($J$11,"@")&amp;"*")=1</formula>
    </cfRule>
    <cfRule type="expression" dxfId="493" priority="123">
      <formula>COUNTIF(D64,"*"&amp;TEXT($I$11,"@")&amp;"*")=1</formula>
    </cfRule>
    <cfRule type="expression" dxfId="492" priority="126">
      <formula>COUNTIF(D64,"*"&amp;TEXT($K$10,"@")&amp;"*")=1</formula>
    </cfRule>
    <cfRule type="expression" dxfId="491" priority="124">
      <formula>COUNTIF(D64,"*"&amp;TEXT($M$10,"@")&amp;"*")=1</formula>
    </cfRule>
    <cfRule type="expression" dxfId="490" priority="127">
      <formula>COUNTIF(D64,"*"&amp;TEXT($J$10,"@")&amp;"*")=1</formula>
    </cfRule>
    <cfRule type="expression" dxfId="489" priority="125">
      <formula>COUNTIF(D64,"*"&amp;TEXT($L$10,"@")&amp;"*")=1</formula>
    </cfRule>
  </conditionalFormatting>
  <conditionalFormatting sqref="D64:D66">
    <cfRule type="expression" dxfId="488" priority="128">
      <formula>COUNTIF(D64,"*"&amp;TEXT($I$10,"@")&amp;"*")=1</formula>
    </cfRule>
  </conditionalFormatting>
  <conditionalFormatting sqref="D67">
    <cfRule type="expression" dxfId="487" priority="135">
      <formula>COUNTIF($I$10:$M$11,"さけ")&gt;=1</formula>
    </cfRule>
  </conditionalFormatting>
  <conditionalFormatting sqref="D73:D74">
    <cfRule type="expression" dxfId="486" priority="693">
      <formula>COUNTIF(D73,"*"&amp;TEXT($J$10,"@")&amp;"*")=1</formula>
    </cfRule>
    <cfRule type="expression" dxfId="485" priority="694">
      <formula>COUNTIF(D73,"*"&amp;TEXT($I$10,"@")&amp;"*")=1</formula>
    </cfRule>
    <cfRule type="expression" dxfId="484" priority="687">
      <formula>COUNTIF(D73,"*"&amp;TEXT($K$11,"@")&amp;"*")=1</formula>
    </cfRule>
    <cfRule type="expression" dxfId="483" priority="685">
      <formula>COUNTIF(D73,"*"&amp;TEXT($M$11,"@")&amp;"*")=1</formula>
    </cfRule>
    <cfRule type="expression" dxfId="482" priority="686">
      <formula>COUNTIF(D73,"*"&amp;TEXT($L$11,"@")&amp;"*")=1</formula>
    </cfRule>
    <cfRule type="expression" dxfId="481" priority="688">
      <formula>COUNTIF(D73,"*"&amp;TEXT($J$11,"@")&amp;"*")=1</formula>
    </cfRule>
    <cfRule type="expression" dxfId="480" priority="689">
      <formula>COUNTIF(D73,"*"&amp;TEXT($I$11,"@")&amp;"*")=1</formula>
    </cfRule>
    <cfRule type="expression" dxfId="479" priority="690">
      <formula>COUNTIF(D73,"*"&amp;TEXT($M$10,"@")&amp;"*")=1</formula>
    </cfRule>
    <cfRule type="expression" dxfId="478" priority="691">
      <formula>COUNTIF(D73,"*"&amp;TEXT($L$10,"@")&amp;"*")=1</formula>
    </cfRule>
    <cfRule type="expression" dxfId="477" priority="692">
      <formula>COUNTIF(D73,"*"&amp;TEXT($K$10,"@")&amp;"*")=1</formula>
    </cfRule>
  </conditionalFormatting>
  <conditionalFormatting sqref="D74">
    <cfRule type="expression" dxfId="476" priority="499">
      <formula>AND(COUNTIF($I$10:$M$10,"乳")&gt;=1,COUNTIF(D74,"*バター*")&gt;=1)</formula>
    </cfRule>
  </conditionalFormatting>
  <conditionalFormatting sqref="D76:D82">
    <cfRule type="expression" dxfId="475" priority="284">
      <formula>COUNTIF(D76,"*"&amp;TEXT($K$10,"@")&amp;"*")=1</formula>
    </cfRule>
    <cfRule type="expression" dxfId="474" priority="286">
      <formula>COUNTIF(D76,"*"&amp;TEXT($I$10,"@")&amp;"*")=1</formula>
    </cfRule>
    <cfRule type="expression" dxfId="473" priority="277">
      <formula>COUNTIF(D76,"*"&amp;TEXT($M$11,"@")&amp;"*")=1</formula>
    </cfRule>
    <cfRule type="expression" dxfId="472" priority="278">
      <formula>COUNTIF(D76,"*"&amp;TEXT($L$11,"@")&amp;"*")=1</formula>
    </cfRule>
    <cfRule type="expression" dxfId="471" priority="279">
      <formula>COUNTIF(D76,"*"&amp;TEXT($K$11,"@")&amp;"*")=1</formula>
    </cfRule>
    <cfRule type="expression" dxfId="470" priority="280">
      <formula>COUNTIF(D76,"*"&amp;TEXT($J$11,"@")&amp;"*")=1</formula>
    </cfRule>
    <cfRule type="expression" dxfId="469" priority="281">
      <formula>COUNTIF(D76,"*"&amp;TEXT($I$11,"@")&amp;"*")=1</formula>
    </cfRule>
    <cfRule type="expression" dxfId="468" priority="282">
      <formula>COUNTIF(D76,"*"&amp;TEXT($M$10,"@")&amp;"*")=1</formula>
    </cfRule>
    <cfRule type="expression" dxfId="467" priority="283">
      <formula>COUNTIF(D76,"*"&amp;TEXT($L$10,"@")&amp;"*")=1</formula>
    </cfRule>
    <cfRule type="expression" dxfId="466" priority="285">
      <formula>COUNTIF(D76,"*"&amp;TEXT($J$10,"@")&amp;"*")=1</formula>
    </cfRule>
  </conditionalFormatting>
  <conditionalFormatting sqref="D89:D90">
    <cfRule type="expression" dxfId="465" priority="627">
      <formula>COUNTIF(D89,"*"&amp;TEXT($L$11,"@")&amp;"*")=1</formula>
    </cfRule>
    <cfRule type="expression" dxfId="464" priority="628">
      <formula>COUNTIF(D89,"*"&amp;TEXT($K$11,"@")&amp;"*")=1</formula>
    </cfRule>
    <cfRule type="expression" dxfId="463" priority="629">
      <formula>COUNTIF(D89,"*"&amp;TEXT($J$11,"@")&amp;"*")=1</formula>
    </cfRule>
    <cfRule type="expression" dxfId="462" priority="630">
      <formula>COUNTIF(D89,"*"&amp;TEXT($I$11,"@")&amp;"*")=1</formula>
    </cfRule>
    <cfRule type="expression" dxfId="461" priority="631">
      <formula>COUNTIF(D89,"*"&amp;TEXT($M$10,"@")&amp;"*")=1</formula>
    </cfRule>
    <cfRule type="expression" dxfId="460" priority="632">
      <formula>COUNTIF(D89,"*"&amp;TEXT($L$10,"@")&amp;"*")=1</formula>
    </cfRule>
    <cfRule type="expression" dxfId="459" priority="633">
      <formula>COUNTIF(D89,"*"&amp;TEXT($K$10,"@")&amp;"*")=1</formula>
    </cfRule>
    <cfRule type="expression" dxfId="458" priority="635">
      <formula>COUNTIF(D89,"*"&amp;TEXT($I$10,"@")&amp;"*")=1</formula>
    </cfRule>
    <cfRule type="expression" dxfId="457" priority="626">
      <formula>COUNTIF(D89,"*"&amp;TEXT($M$11,"@")&amp;"*")=1</formula>
    </cfRule>
    <cfRule type="expression" dxfId="456" priority="634">
      <formula>COUNTIF(D89,"*"&amp;TEXT($J$10,"@")&amp;"*")=1</formula>
    </cfRule>
  </conditionalFormatting>
  <conditionalFormatting sqref="D92:D93">
    <cfRule type="expression" dxfId="455" priority="621">
      <formula>COUNTIF(D92,"*"&amp;TEXT($M$10,"@")&amp;"*")=1</formula>
    </cfRule>
    <cfRule type="expression" dxfId="454" priority="622">
      <formula>COUNTIF(D92,"*"&amp;TEXT($L$10,"@")&amp;"*")=1</formula>
    </cfRule>
    <cfRule type="expression" dxfId="453" priority="623">
      <formula>COUNTIF(D92,"*"&amp;TEXT($K$10,"@")&amp;"*")=1</formula>
    </cfRule>
    <cfRule type="expression" dxfId="452" priority="624">
      <formula>COUNTIF(D92,"*"&amp;TEXT($J$10,"@")&amp;"*")=1</formula>
    </cfRule>
    <cfRule type="expression" dxfId="451" priority="625">
      <formula>COUNTIF(D92,"*"&amp;TEXT($I$10,"@")&amp;"*")=1</formula>
    </cfRule>
    <cfRule type="expression" dxfId="450" priority="617">
      <formula>COUNTIF(D92,"*"&amp;TEXT($L$11,"@")&amp;"*")=1</formula>
    </cfRule>
    <cfRule type="expression" dxfId="449" priority="616">
      <formula>COUNTIF(D92,"*"&amp;TEXT($M$11,"@")&amp;"*")=1</formula>
    </cfRule>
    <cfRule type="expression" dxfId="448" priority="618">
      <formula>COUNTIF(D92,"*"&amp;TEXT($K$11,"@")&amp;"*")=1</formula>
    </cfRule>
    <cfRule type="expression" dxfId="447" priority="619">
      <formula>COUNTIF(D92,"*"&amp;TEXT($J$11,"@")&amp;"*")=1</formula>
    </cfRule>
    <cfRule type="expression" dxfId="446" priority="620">
      <formula>COUNTIF(D92,"*"&amp;TEXT($I$11,"@")&amp;"*")=1</formula>
    </cfRule>
  </conditionalFormatting>
  <conditionalFormatting sqref="D96:D114">
    <cfRule type="expression" dxfId="445" priority="530">
      <formula>COUNTIF(D96,"*"&amp;TEXT($K$10,"@")&amp;"*")=1</formula>
    </cfRule>
    <cfRule type="expression" dxfId="444" priority="525">
      <formula>COUNTIF(D96,"*"&amp;TEXT($K$11,"@")&amp;"*")=1</formula>
    </cfRule>
    <cfRule type="expression" dxfId="443" priority="526">
      <formula>COUNTIF(D96,"*"&amp;TEXT($J$11,"@")&amp;"*")=1</formula>
    </cfRule>
    <cfRule type="expression" dxfId="442" priority="527">
      <formula>COUNTIF(D96,"*"&amp;TEXT($I$11,"@")&amp;"*")=1</formula>
    </cfRule>
    <cfRule type="expression" dxfId="441" priority="524">
      <formula>COUNTIF(D96,"*"&amp;TEXT($L$11,"@")&amp;"*")=1</formula>
    </cfRule>
    <cfRule type="expression" dxfId="440" priority="528">
      <formula>COUNTIF(D96,"*"&amp;TEXT($M$10,"@")&amp;"*")=1</formula>
    </cfRule>
    <cfRule type="expression" dxfId="439" priority="529">
      <formula>COUNTIF(D96,"*"&amp;TEXT($L$10,"@")&amp;"*")=1</formula>
    </cfRule>
    <cfRule type="expression" dxfId="438" priority="532">
      <formula>COUNTIF(D96,"*"&amp;TEXT($I$10,"@")&amp;"*")=1</formula>
    </cfRule>
    <cfRule type="expression" dxfId="437" priority="531">
      <formula>COUNTIF(D96,"*"&amp;TEXT($J$10,"@")&amp;"*")=1</formula>
    </cfRule>
    <cfRule type="expression" dxfId="436" priority="523">
      <formula>COUNTIF(D96,"*"&amp;TEXT($M$11,"@")&amp;"*")=1</formula>
    </cfRule>
  </conditionalFormatting>
  <conditionalFormatting sqref="D32:E35">
    <cfRule type="expression" dxfId="435" priority="454">
      <formula>COUNTIF(D32,"*"&amp;TEXT($K$10,"@")&amp;"*")=1</formula>
    </cfRule>
    <cfRule type="expression" dxfId="434" priority="453">
      <formula>COUNTIF(D32,"*"&amp;TEXT($L$10,"@")&amp;"*")=1</formula>
    </cfRule>
    <cfRule type="expression" dxfId="433" priority="452">
      <formula>COUNTIF(D32,"*"&amp;TEXT($M$10,"@")&amp;"*")=1</formula>
    </cfRule>
    <cfRule type="expression" dxfId="432" priority="447">
      <formula>COUNTIF(D32,"*"&amp;TEXT($M$11,"@")&amp;"*")=1</formula>
    </cfRule>
    <cfRule type="expression" dxfId="431" priority="448">
      <formula>COUNTIF(D32,"*"&amp;TEXT($L$11,"@")&amp;"*")=1</formula>
    </cfRule>
    <cfRule type="expression" dxfId="430" priority="449">
      <formula>COUNTIF(D32,"*"&amp;TEXT($K$11,"@")&amp;"*")=1</formula>
    </cfRule>
    <cfRule type="expression" dxfId="429" priority="450">
      <formula>COUNTIF(D32,"*"&amp;TEXT($J$11,"@")&amp;"*")=1</formula>
    </cfRule>
    <cfRule type="expression" dxfId="428" priority="451">
      <formula>COUNTIF(D32,"*"&amp;TEXT($I$11,"@")&amp;"*")=1</formula>
    </cfRule>
  </conditionalFormatting>
  <conditionalFormatting sqref="D33:E35">
    <cfRule type="expression" dxfId="427" priority="979">
      <formula>COUNTIF(D33,"*"&amp;TEXT($I$10,"@")&amp;"*")=1</formula>
    </cfRule>
  </conditionalFormatting>
  <conditionalFormatting sqref="D37:E40">
    <cfRule type="expression" dxfId="426" priority="14">
      <formula>COUNTIF(D37,"*"&amp;TEXT($L$11,"@")&amp;"*")=1</formula>
    </cfRule>
    <cfRule type="expression" dxfId="425" priority="16">
      <formula>COUNTIF(D37,"*"&amp;TEXT($J$11,"@")&amp;"*")=1</formula>
    </cfRule>
    <cfRule type="expression" dxfId="424" priority="17">
      <formula>COUNTIF(D37,"*"&amp;TEXT($I$11,"@")&amp;"*")=1</formula>
    </cfRule>
    <cfRule type="expression" dxfId="423" priority="18">
      <formula>COUNTIF(D37,"*"&amp;TEXT($M$10,"@")&amp;"*")=1</formula>
    </cfRule>
    <cfRule type="expression" dxfId="422" priority="19">
      <formula>COUNTIF(D37,"*"&amp;TEXT($L$10,"@")&amp;"*")=1</formula>
    </cfRule>
    <cfRule type="expression" dxfId="421" priority="20">
      <formula>COUNTIF(D37,"*"&amp;TEXT($K$10,"@")&amp;"*")=1</formula>
    </cfRule>
    <cfRule type="expression" dxfId="420" priority="22">
      <formula>COUNTIF(D37,"*"&amp;TEXT($I$10,"@")&amp;"*")=1</formula>
    </cfRule>
    <cfRule type="expression" dxfId="419" priority="21">
      <formula>COUNTIF(D37,"*"&amp;TEXT($J$10,"@")&amp;"*")=1</formula>
    </cfRule>
    <cfRule type="expression" dxfId="418" priority="15">
      <formula>COUNTIF(D37,"*"&amp;TEXT($K$11,"@")&amp;"*")=1</formula>
    </cfRule>
    <cfRule type="expression" dxfId="417" priority="13">
      <formula>COUNTIF(D37,"*"&amp;TEXT($M$11,"@")&amp;"*")=1</formula>
    </cfRule>
  </conditionalFormatting>
  <conditionalFormatting sqref="D44:E45">
    <cfRule type="expression" dxfId="416" priority="747">
      <formula>COUNTIF(D44,"*"&amp;TEXT($J$11,"@")&amp;"*")=1</formula>
    </cfRule>
    <cfRule type="expression" dxfId="415" priority="748">
      <formula>COUNTIF(D44,"*"&amp;TEXT($I$11,"@")&amp;"*")=1</formula>
    </cfRule>
    <cfRule type="expression" dxfId="414" priority="749">
      <formula>COUNTIF(D44,"*"&amp;TEXT($M$10,"@")&amp;"*")=1</formula>
    </cfRule>
    <cfRule type="expression" dxfId="413" priority="750">
      <formula>COUNTIF(D44,"*"&amp;TEXT($L$10,"@")&amp;"*")=1</formula>
    </cfRule>
    <cfRule type="expression" dxfId="412" priority="752">
      <formula>COUNTIF(D44,"*"&amp;TEXT($J$10,"@")&amp;"*")=1</formula>
    </cfRule>
    <cfRule type="expression" dxfId="411" priority="32">
      <formula>COUNTIF(D44,"*"&amp;TEXT($I$10,"@")&amp;"*")=1</formula>
    </cfRule>
    <cfRule type="expression" dxfId="410" priority="746">
      <formula>COUNTIF(D44,"*"&amp;TEXT($K$11,"@")&amp;"*")=1</formula>
    </cfRule>
    <cfRule type="expression" dxfId="409" priority="751">
      <formula>COUNTIF(D44,"*"&amp;TEXT($K$10,"@")&amp;"*")=1</formula>
    </cfRule>
    <cfRule type="expression" dxfId="408" priority="744">
      <formula>COUNTIF(D44,"*"&amp;TEXT($M$11,"@")&amp;"*")=1</formula>
    </cfRule>
    <cfRule type="expression" dxfId="407" priority="745">
      <formula>COUNTIF(D44,"*"&amp;TEXT($L$11,"@")&amp;"*")=1</formula>
    </cfRule>
  </conditionalFormatting>
  <conditionalFormatting sqref="D60:E60">
    <cfRule type="expression" dxfId="406" priority="98">
      <formula>COUNTIF(D60,"*"&amp;TEXT($J$10,"@")&amp;"*")=1</formula>
    </cfRule>
  </conditionalFormatting>
  <conditionalFormatting sqref="D62:E62">
    <cfRule type="expression" dxfId="405" priority="75">
      <formula>COUNTIF(D62,"*"&amp;TEXT($J$10,"@")&amp;"*")=1</formula>
    </cfRule>
    <cfRule type="expression" dxfId="404" priority="67">
      <formula>COUNTIF(D62,"*"&amp;TEXT($M$11,"@")&amp;"*")=1</formula>
    </cfRule>
    <cfRule type="expression" dxfId="403" priority="74">
      <formula>COUNTIF(D62,"*"&amp;TEXT($K$10,"@")&amp;"*")=1</formula>
    </cfRule>
    <cfRule type="expression" dxfId="402" priority="73">
      <formula>COUNTIF(D62,"*"&amp;TEXT($L$10,"@")&amp;"*")=1</formula>
    </cfRule>
    <cfRule type="expression" dxfId="401" priority="72">
      <formula>COUNTIF(D62,"*"&amp;TEXT($M$10,"@")&amp;"*")=1</formula>
    </cfRule>
    <cfRule type="expression" dxfId="400" priority="68">
      <formula>COUNTIF(D62,"*"&amp;TEXT($L$11,"@")&amp;"*")=1</formula>
    </cfRule>
    <cfRule type="expression" dxfId="399" priority="71">
      <formula>COUNTIF(D62,"*"&amp;TEXT($I$11,"@")&amp;"*")=1</formula>
    </cfRule>
    <cfRule type="expression" dxfId="398" priority="70">
      <formula>COUNTIF(D62,"*"&amp;TEXT($J$11,"@")&amp;"*")=1</formula>
    </cfRule>
    <cfRule type="expression" dxfId="397" priority="69">
      <formula>COUNTIF(D62,"*"&amp;TEXT($K$11,"@")&amp;"*")=1</formula>
    </cfRule>
    <cfRule type="expression" dxfId="396" priority="76">
      <formula>COUNTIF(D62,"*"&amp;TEXT($I$10,"@")&amp;"*")=1</formula>
    </cfRule>
  </conditionalFormatting>
  <conditionalFormatting sqref="D83:E85">
    <cfRule type="expression" dxfId="395" priority="671">
      <formula>COUNTIF(D83,"*"&amp;TEXT($J$10,"@")&amp;"*")=1</formula>
    </cfRule>
  </conditionalFormatting>
  <conditionalFormatting sqref="D32:F32">
    <cfRule type="expression" dxfId="394" priority="446">
      <formula>COUNTIF(D32,"*"&amp;TEXT($I$10,"@")&amp;"*")=1</formula>
    </cfRule>
  </conditionalFormatting>
  <conditionalFormatting sqref="D52:F53">
    <cfRule type="expression" dxfId="393" priority="329">
      <formula>COUNTIF(D52,"*"&amp;TEXT($M$11,"@")&amp;"*")=1</formula>
    </cfRule>
    <cfRule type="expression" dxfId="392" priority="330">
      <formula>COUNTIF(D52,"*"&amp;TEXT($L$11,"@")&amp;"*")=1</formula>
    </cfRule>
    <cfRule type="expression" dxfId="391" priority="331">
      <formula>COUNTIF(D52,"*"&amp;TEXT($K$11,"@")&amp;"*")=1</formula>
    </cfRule>
    <cfRule type="expression" dxfId="390" priority="332">
      <formula>COUNTIF(D52,"*"&amp;TEXT($J$11,"@")&amp;"*")=1</formula>
    </cfRule>
    <cfRule type="expression" dxfId="389" priority="333">
      <formula>COUNTIF(D52,"*"&amp;TEXT($I$11,"@")&amp;"*")=1</formula>
    </cfRule>
    <cfRule type="expression" dxfId="388" priority="334">
      <formula>COUNTIF(D52,"*"&amp;TEXT($M$10,"@")&amp;"*")=1</formula>
    </cfRule>
    <cfRule type="expression" dxfId="387" priority="335">
      <formula>COUNTIF(D52,"*"&amp;TEXT($L$10,"@")&amp;"*")=1</formula>
    </cfRule>
    <cfRule type="expression" dxfId="386" priority="337">
      <formula>COUNTIF(D52,"*"&amp;TEXT($J$10,"@")&amp;"*")=1</formula>
    </cfRule>
    <cfRule type="expression" dxfId="385" priority="338">
      <formula>COUNTIF(D52,"*"&amp;TEXT($I$10,"@")&amp;"*")=1</formula>
    </cfRule>
    <cfRule type="expression" dxfId="384" priority="336">
      <formula>COUNTIF(D52,"*"&amp;TEXT($K$10,"@")&amp;"*")=1</formula>
    </cfRule>
  </conditionalFormatting>
  <conditionalFormatting sqref="D55:F58">
    <cfRule type="expression" dxfId="383" priority="504">
      <formula>COUNTIF(D55,"*"&amp;TEXT($K$11,"@")&amp;"*")=1</formula>
    </cfRule>
    <cfRule type="expression" dxfId="382" priority="505">
      <formula>COUNTIF(D55,"*"&amp;TEXT($J$11,"@")&amp;"*")=1</formula>
    </cfRule>
    <cfRule type="expression" dxfId="381" priority="506">
      <formula>COUNTIF(D55,"*"&amp;TEXT($I$11,"@")&amp;"*")=1</formula>
    </cfRule>
    <cfRule type="expression" dxfId="380" priority="507">
      <formula>COUNTIF(D55,"*"&amp;TEXT($M$10,"@")&amp;"*")=1</formula>
    </cfRule>
    <cfRule type="expression" dxfId="379" priority="503">
      <formula>COUNTIF(D55,"*"&amp;TEXT($L$11,"@")&amp;"*")=1</formula>
    </cfRule>
    <cfRule type="expression" dxfId="378" priority="509">
      <formula>COUNTIF(D55,"*"&amp;TEXT($K$10,"@")&amp;"*")=1</formula>
    </cfRule>
    <cfRule type="expression" dxfId="377" priority="511">
      <formula>COUNTIF(D55,"*"&amp;TEXT($I$10,"@")&amp;"*")=1</formula>
    </cfRule>
    <cfRule type="expression" dxfId="376" priority="502">
      <formula>COUNTIF(D55,"*"&amp;TEXT($M$11,"@")&amp;"*")=1</formula>
    </cfRule>
    <cfRule type="expression" dxfId="375" priority="508">
      <formula>COUNTIF(D55,"*"&amp;TEXT($L$10,"@")&amp;"*")=1</formula>
    </cfRule>
    <cfRule type="expression" dxfId="374" priority="510">
      <formula>COUNTIF(D55,"*"&amp;TEXT($J$10,"@")&amp;"*")=1</formula>
    </cfRule>
  </conditionalFormatting>
  <conditionalFormatting sqref="D65:F66">
    <cfRule type="expression" dxfId="373" priority="311">
      <formula>COUNTIF(D65,"*"&amp;TEXT($I$11,"@")&amp;"*")=1</formula>
    </cfRule>
    <cfRule type="expression" dxfId="372" priority="314">
      <formula>COUNTIF(D65,"*"&amp;TEXT($K$10,"@")&amp;"*")=1</formula>
    </cfRule>
    <cfRule type="expression" dxfId="371" priority="315">
      <formula>COUNTIF(D65,"*"&amp;TEXT($J$10,"@")&amp;"*")=1</formula>
    </cfRule>
    <cfRule type="expression" dxfId="370" priority="310">
      <formula>COUNTIF(D65,"*"&amp;TEXT($J$11,"@")&amp;"*")=1</formula>
    </cfRule>
    <cfRule type="expression" dxfId="369" priority="309">
      <formula>COUNTIF(D65,"*"&amp;TEXT($K$11,"@")&amp;"*")=1</formula>
    </cfRule>
    <cfRule type="expression" dxfId="368" priority="313">
      <formula>COUNTIF(D65,"*"&amp;TEXT($L$10,"@")&amp;"*")=1</formula>
    </cfRule>
    <cfRule type="expression" dxfId="367" priority="307">
      <formula>COUNTIF(D65,"*"&amp;TEXT($M$11,"@")&amp;"*")=1</formula>
    </cfRule>
    <cfRule type="expression" dxfId="366" priority="308">
      <formula>COUNTIF(D65,"*"&amp;TEXT($L$11,"@")&amp;"*")=1</formula>
    </cfRule>
    <cfRule type="expression" dxfId="365" priority="312">
      <formula>COUNTIF(D65,"*"&amp;TEXT($M$10,"@")&amp;"*")=1</formula>
    </cfRule>
  </conditionalFormatting>
  <conditionalFormatting sqref="D68:F68">
    <cfRule type="expression" dxfId="364" priority="297">
      <formula>COUNTIF(D68,"*"&amp;TEXT($M$11,"@")&amp;"*")=1</formula>
    </cfRule>
    <cfRule type="expression" dxfId="363" priority="298">
      <formula>COUNTIF(D68,"*"&amp;TEXT($L$11,"@")&amp;"*")=1</formula>
    </cfRule>
    <cfRule type="expression" dxfId="362" priority="299">
      <formula>COUNTIF(D68,"*"&amp;TEXT($K$11,"@")&amp;"*")=1</formula>
    </cfRule>
    <cfRule type="expression" dxfId="361" priority="300">
      <formula>COUNTIF(D68,"*"&amp;TEXT($J$11,"@")&amp;"*")=1</formula>
    </cfRule>
    <cfRule type="expression" dxfId="360" priority="301">
      <formula>COUNTIF(D68,"*"&amp;TEXT($I$11,"@")&amp;"*")=1</formula>
    </cfRule>
    <cfRule type="expression" dxfId="359" priority="306">
      <formula>COUNTIF(D68,"*"&amp;TEXT($I$10,"@")&amp;"*")=1</formula>
    </cfRule>
    <cfRule type="expression" dxfId="358" priority="305">
      <formula>COUNTIF(D68,"*"&amp;TEXT($J$10,"@")&amp;"*")=1</formula>
    </cfRule>
    <cfRule type="expression" dxfId="357" priority="302">
      <formula>COUNTIF(D68,"*"&amp;TEXT($M$10,"@")&amp;"*")=1</formula>
    </cfRule>
    <cfRule type="expression" dxfId="356" priority="304">
      <formula>COUNTIF(D68,"*"&amp;TEXT($K$10,"@")&amp;"*")=1</formula>
    </cfRule>
    <cfRule type="expression" dxfId="355" priority="303">
      <formula>COUNTIF(D68,"*"&amp;TEXT($L$10,"@")&amp;"*")=1</formula>
    </cfRule>
  </conditionalFormatting>
  <conditionalFormatting sqref="D83:F85">
    <cfRule type="expression" dxfId="354" priority="652">
      <formula>COUNTIF(D83,"*"&amp;TEXT($M$11,"@")&amp;"*")=1</formula>
    </cfRule>
    <cfRule type="expression" dxfId="353" priority="653">
      <formula>COUNTIF(D83,"*"&amp;TEXT($L$11,"@")&amp;"*")=1</formula>
    </cfRule>
    <cfRule type="expression" dxfId="352" priority="654">
      <formula>COUNTIF(D83,"*"&amp;TEXT($K$11,"@")&amp;"*")=1</formula>
    </cfRule>
    <cfRule type="expression" dxfId="351" priority="655">
      <formula>COUNTIF(D83,"*"&amp;TEXT($J$11,"@")&amp;"*")=1</formula>
    </cfRule>
    <cfRule type="expression" dxfId="350" priority="656">
      <formula>COUNTIF(D83,"*"&amp;TEXT($I$11,"@")&amp;"*")=1</formula>
    </cfRule>
    <cfRule type="expression" dxfId="349" priority="657">
      <formula>COUNTIF(D83,"*"&amp;TEXT($M$10,"@")&amp;"*")=1</formula>
    </cfRule>
    <cfRule type="expression" dxfId="348" priority="658">
      <formula>COUNTIF(D83,"*"&amp;TEXT($L$10,"@")&amp;"*")=1</formula>
    </cfRule>
    <cfRule type="expression" dxfId="347" priority="659">
      <formula>COUNTIF(D83,"*"&amp;TEXT($K$10,"@")&amp;"*")=1</formula>
    </cfRule>
    <cfRule type="expression" dxfId="346" priority="660">
      <formula>COUNTIF(D83,"*"&amp;TEXT($I$10,"@")&amp;"*")=1</formula>
    </cfRule>
  </conditionalFormatting>
  <conditionalFormatting sqref="D67:G67">
    <cfRule type="expression" dxfId="345" priority="695">
      <formula>COUNTIF(D67,"*"&amp;TEXT($M$11,"@")&amp;"*")=1</formula>
    </cfRule>
    <cfRule type="expression" dxfId="344" priority="696">
      <formula>COUNTIF(D67,"*"&amp;TEXT($L$11,"@")&amp;"*")=1</formula>
    </cfRule>
    <cfRule type="expression" dxfId="343" priority="697">
      <formula>COUNTIF(D67,"*"&amp;TEXT($K$11,"@")&amp;"*")=1</formula>
    </cfRule>
    <cfRule type="expression" dxfId="342" priority="698">
      <formula>COUNTIF(D67,"*"&amp;TEXT($J$11,"@")&amp;"*")=1</formula>
    </cfRule>
    <cfRule type="expression" dxfId="341" priority="699">
      <formula>COUNTIF(D67,"*"&amp;TEXT($I$11,"@")&amp;"*")=1</formula>
    </cfRule>
    <cfRule type="expression" dxfId="340" priority="700">
      <formula>COUNTIF(D67,"*"&amp;TEXT($M$10,"@")&amp;"*")=1</formula>
    </cfRule>
    <cfRule type="expression" dxfId="339" priority="701">
      <formula>COUNTIF(D67,"*"&amp;TEXT($L$10,"@")&amp;"*")=1</formula>
    </cfRule>
    <cfRule type="expression" dxfId="338" priority="702">
      <formula>COUNTIF(D67,"*"&amp;TEXT($K$10,"@")&amp;"*")=1</formula>
    </cfRule>
    <cfRule type="expression" dxfId="337" priority="703">
      <formula>COUNTIF(D67,"*"&amp;TEXT($J$10,"@")&amp;"*")=1</formula>
    </cfRule>
    <cfRule type="expression" dxfId="336" priority="704">
      <formula>COUNTIF(D67,"*"&amp;TEXT($I$10,"@")&amp;"*")=1</formula>
    </cfRule>
  </conditionalFormatting>
  <conditionalFormatting sqref="E20:E24">
    <cfRule type="expression" dxfId="335" priority="477">
      <formula>COUNTIF(E20,"*"&amp;TEXT($I$10,"@")&amp;"*")=1</formula>
    </cfRule>
    <cfRule type="expression" dxfId="334" priority="475">
      <formula>COUNTIF(E20,"*"&amp;TEXT($K$10,"@")&amp;"*")=1</formula>
    </cfRule>
    <cfRule type="expression" dxfId="333" priority="476">
      <formula>COUNTIF(E20,"*"&amp;TEXT($J$10,"@")&amp;"*")=1</formula>
    </cfRule>
    <cfRule type="expression" dxfId="332" priority="473">
      <formula>COUNTIF(E20,"*"&amp;TEXT($M$10,"@")&amp;"*")=1</formula>
    </cfRule>
    <cfRule type="expression" dxfId="331" priority="472">
      <formula>COUNTIF(E20,"*"&amp;TEXT($I$11,"@")&amp;"*")=1</formula>
    </cfRule>
    <cfRule type="expression" dxfId="330" priority="471">
      <formula>COUNTIF(E20,"*"&amp;TEXT($J$11,"@")&amp;"*")=1</formula>
    </cfRule>
    <cfRule type="expression" dxfId="329" priority="470">
      <formula>COUNTIF(E20,"*"&amp;TEXT($K$11,"@")&amp;"*")=1</formula>
    </cfRule>
    <cfRule type="expression" dxfId="328" priority="469">
      <formula>COUNTIF(E20,"*"&amp;TEXT($L$11,"@")&amp;"*")=1</formula>
    </cfRule>
    <cfRule type="expression" dxfId="327" priority="468">
      <formula>COUNTIF(E20,"*"&amp;TEXT($M$11,"@")&amp;"*")=1</formula>
    </cfRule>
    <cfRule type="expression" dxfId="326" priority="474">
      <formula>COUNTIF(E20,"*"&amp;TEXT($L$10,"@")&amp;"*")=1</formula>
    </cfRule>
  </conditionalFormatting>
  <conditionalFormatting sqref="E32:E35">
    <cfRule type="expression" dxfId="325" priority="455">
      <formula>COUNTIF(E32,"*"&amp;TEXT($J$10,"@")&amp;"*")=1</formula>
    </cfRule>
  </conditionalFormatting>
  <conditionalFormatting sqref="E46">
    <cfRule type="expression" dxfId="324" priority="2">
      <formula>OR(COUNTIF($I$10:$M$10,"乳")&gt;=1,COUNTIF($I$10:$M$10,"大豆")&gt;=1)</formula>
    </cfRule>
  </conditionalFormatting>
  <conditionalFormatting sqref="E47:E49">
    <cfRule type="expression" dxfId="323" priority="221">
      <formula>COUNTIF(E47,"*"&amp;TEXT($J$10,"@")&amp;"*")=1</formula>
    </cfRule>
  </conditionalFormatting>
  <conditionalFormatting sqref="E56">
    <cfRule type="expression" dxfId="322" priority="501">
      <formula>COUNTIF(E56,"*乳化剤*")&gt;=1</formula>
    </cfRule>
  </conditionalFormatting>
  <conditionalFormatting sqref="E61">
    <cfRule type="expression" dxfId="321" priority="77">
      <formula>$H$111&gt;=1</formula>
    </cfRule>
  </conditionalFormatting>
  <conditionalFormatting sqref="E64 C64:C68 G103:G115">
    <cfRule type="expression" dxfId="320" priority="157">
      <formula>COUNTIF(C64,"*"&amp;TEXT($I$11,"@")&amp;"*")=1</formula>
    </cfRule>
    <cfRule type="expression" dxfId="319" priority="158">
      <formula>COUNTIF(C64,"*"&amp;TEXT($M$10,"@")&amp;"*")=1</formula>
    </cfRule>
    <cfRule type="expression" dxfId="318" priority="159">
      <formula>COUNTIF(C64,"*"&amp;TEXT($L$10,"@")&amp;"*")=1</formula>
    </cfRule>
    <cfRule type="expression" dxfId="317" priority="160">
      <formula>COUNTIF(C64,"*"&amp;TEXT($K$10,"@")&amp;"*")=1</formula>
    </cfRule>
    <cfRule type="expression" dxfId="316" priority="156">
      <formula>COUNTIF(C64,"*"&amp;TEXT($J$11,"@")&amp;"*")=1</formula>
    </cfRule>
    <cfRule type="expression" dxfId="315" priority="153">
      <formula>COUNTIF(C64,"*"&amp;TEXT($M$11,"@")&amp;"*")=1</formula>
    </cfRule>
    <cfRule type="expression" dxfId="314" priority="154">
      <formula>COUNTIF(C64,"*"&amp;TEXT($L$11,"@")&amp;"*")=1</formula>
    </cfRule>
    <cfRule type="expression" dxfId="313" priority="155">
      <formula>COUNTIF(C64,"*"&amp;TEXT($K$11,"@")&amp;"*")=1</formula>
    </cfRule>
  </conditionalFormatting>
  <conditionalFormatting sqref="E64:E66">
    <cfRule type="expression" dxfId="312" priority="317">
      <formula>COUNTIF(E64,"*"&amp;TEXT($I$10,"@")&amp;"*")=1</formula>
    </cfRule>
  </conditionalFormatting>
  <conditionalFormatting sqref="E76:E79">
    <cfRule type="expression" dxfId="311" priority="184">
      <formula>COUNTIF(E76,"*"&amp;TEXT($M$11,"@")&amp;"*")=1</formula>
    </cfRule>
    <cfRule type="expression" dxfId="310" priority="185">
      <formula>COUNTIF(E76,"*"&amp;TEXT($L$11,"@")&amp;"*")=1</formula>
    </cfRule>
    <cfRule type="expression" dxfId="309" priority="186">
      <formula>COUNTIF(E76,"*"&amp;TEXT($K$11,"@")&amp;"*")=1</formula>
    </cfRule>
    <cfRule type="expression" dxfId="308" priority="187">
      <formula>COUNTIF(E76,"*"&amp;TEXT($J$11,"@")&amp;"*")=1</formula>
    </cfRule>
    <cfRule type="expression" dxfId="307" priority="188">
      <formula>COUNTIF(E76,"*"&amp;TEXT($I$11,"@")&amp;"*")=1</formula>
    </cfRule>
    <cfRule type="expression" dxfId="306" priority="189">
      <formula>COUNTIF(E76,"*"&amp;TEXT($M$10,"@")&amp;"*")=1</formula>
    </cfRule>
    <cfRule type="expression" dxfId="305" priority="190">
      <formula>COUNTIF(E76,"*"&amp;TEXT($L$10,"@")&amp;"*")=1</formula>
    </cfRule>
    <cfRule type="expression" dxfId="304" priority="191">
      <formula>COUNTIF(E76,"*"&amp;TEXT($K$10,"@")&amp;"*")=1</formula>
    </cfRule>
    <cfRule type="expression" dxfId="303" priority="192">
      <formula>COUNTIF(E76,"*"&amp;TEXT($J$10,"@")&amp;"*")=1</formula>
    </cfRule>
    <cfRule type="expression" dxfId="302" priority="193">
      <formula>COUNTIF(E76,"*"&amp;TEXT($I$10,"@")&amp;"*")=1</formula>
    </cfRule>
  </conditionalFormatting>
  <conditionalFormatting sqref="E79">
    <cfRule type="expression" dxfId="301" priority="183">
      <formula>COUNTIF($I$10:$M$10,"乳")&gt;=1</formula>
    </cfRule>
  </conditionalFormatting>
  <conditionalFormatting sqref="E81:E82">
    <cfRule type="expression" dxfId="300" priority="270">
      <formula>COUNTIF(E81,"*"&amp;TEXT($J$11,"@")&amp;"*")=1</formula>
    </cfRule>
    <cfRule type="expression" dxfId="299" priority="269">
      <formula>COUNTIF(E81,"*"&amp;TEXT($K$11,"@")&amp;"*")=1</formula>
    </cfRule>
    <cfRule type="expression" dxfId="298" priority="276">
      <formula>COUNTIF(E81,"*"&amp;TEXT($I$10,"@")&amp;"*")=1</formula>
    </cfRule>
    <cfRule type="expression" dxfId="297" priority="267">
      <formula>COUNTIF(E81,"*"&amp;TEXT($M$11,"@")&amp;"*")=1</formula>
    </cfRule>
    <cfRule type="expression" dxfId="296" priority="275">
      <formula>COUNTIF(E81,"*"&amp;TEXT($J$10,"@")&amp;"*")=1</formula>
    </cfRule>
    <cfRule type="expression" dxfId="295" priority="274">
      <formula>COUNTIF(E81,"*"&amp;TEXT($K$10,"@")&amp;"*")=1</formula>
    </cfRule>
    <cfRule type="expression" dxfId="294" priority="273">
      <formula>COUNTIF(E81,"*"&amp;TEXT($L$10,"@")&amp;"*")=1</formula>
    </cfRule>
    <cfRule type="expression" dxfId="293" priority="272">
      <formula>COUNTIF(E81,"*"&amp;TEXT($M$10,"@")&amp;"*")=1</formula>
    </cfRule>
    <cfRule type="expression" dxfId="292" priority="271">
      <formula>COUNTIF(E81,"*"&amp;TEXT($I$11,"@")&amp;"*")=1</formula>
    </cfRule>
    <cfRule type="expression" dxfId="291" priority="268">
      <formula>COUNTIF(E81,"*"&amp;TEXT($L$11,"@")&amp;"*")=1</formula>
    </cfRule>
  </conditionalFormatting>
  <conditionalFormatting sqref="E86">
    <cfRule type="expression" dxfId="290" priority="246">
      <formula>COUNTIF(E86,"*"&amp;TEXT($J$10,"@")&amp;"*")=1</formula>
    </cfRule>
  </conditionalFormatting>
  <conditionalFormatting sqref="E89:E93">
    <cfRule type="expression" dxfId="289" priority="613">
      <formula>COUNTIF(E89,"*"&amp;TEXT($K$10,"@")&amp;"*")=1</formula>
    </cfRule>
    <cfRule type="expression" dxfId="288" priority="612">
      <formula>COUNTIF(E89,"*"&amp;TEXT($L$10,"@")&amp;"*")=1</formula>
    </cfRule>
    <cfRule type="expression" dxfId="287" priority="611">
      <formula>COUNTIF(E89,"*"&amp;TEXT($M$10,"@")&amp;"*")=1</formula>
    </cfRule>
    <cfRule type="expression" dxfId="286" priority="610">
      <formula>COUNTIF(E89,"*"&amp;TEXT($I$11,"@")&amp;"*")=1</formula>
    </cfRule>
    <cfRule type="expression" dxfId="285" priority="608">
      <formula>COUNTIF(E89,"*"&amp;TEXT($K$11,"@")&amp;"*")=1</formula>
    </cfRule>
    <cfRule type="expression" dxfId="284" priority="607">
      <formula>COUNTIF(E89,"*"&amp;TEXT($L$11,"@")&amp;"*")=1</formula>
    </cfRule>
    <cfRule type="expression" dxfId="283" priority="606">
      <formula>COUNTIF(E89,"*"&amp;TEXT($M$11,"@")&amp;"*")=1</formula>
    </cfRule>
    <cfRule type="expression" dxfId="282" priority="615">
      <formula>COUNTIF(E89,"*"&amp;TEXT($I$10,"@")&amp;"*")=1</formula>
    </cfRule>
    <cfRule type="expression" dxfId="281" priority="614">
      <formula>COUNTIF(E89,"*"&amp;TEXT($J$10,"@")&amp;"*")=1</formula>
    </cfRule>
    <cfRule type="expression" dxfId="280" priority="609">
      <formula>COUNTIF(E89,"*"&amp;TEXT($J$11,"@")&amp;"*")=1</formula>
    </cfRule>
  </conditionalFormatting>
  <conditionalFormatting sqref="E99:E106">
    <cfRule type="expression" dxfId="279" priority="53">
      <formula>COUNTIF(E99,"*"&amp;TEXT($J$10,"@")&amp;"*")=1</formula>
    </cfRule>
    <cfRule type="expression" dxfId="278" priority="54">
      <formula>COUNTIF(E99,"*"&amp;TEXT($I$10,"@")&amp;"*")=1</formula>
    </cfRule>
    <cfRule type="expression" dxfId="277" priority="45">
      <formula>COUNTIF(E99,"*"&amp;TEXT($M$11,"@")&amp;"*")=1</formula>
    </cfRule>
    <cfRule type="expression" dxfId="276" priority="46">
      <formula>COUNTIF(E99,"*"&amp;TEXT($L$11,"@")&amp;"*")=1</formula>
    </cfRule>
    <cfRule type="expression" dxfId="275" priority="47">
      <formula>COUNTIF(E99,"*"&amp;TEXT($K$11,"@")&amp;"*")=1</formula>
    </cfRule>
    <cfRule type="expression" dxfId="274" priority="48">
      <formula>COUNTIF(E99,"*"&amp;TEXT($J$11,"@")&amp;"*")=1</formula>
    </cfRule>
    <cfRule type="expression" dxfId="273" priority="49">
      <formula>COUNTIF(E99,"*"&amp;TEXT($I$11,"@")&amp;"*")=1</formula>
    </cfRule>
    <cfRule type="expression" dxfId="272" priority="50">
      <formula>COUNTIF(E99,"*"&amp;TEXT($M$10,"@")&amp;"*")=1</formula>
    </cfRule>
    <cfRule type="expression" dxfId="271" priority="51">
      <formula>COUNTIF(E99,"*"&amp;TEXT($L$10,"@")&amp;"*")=1</formula>
    </cfRule>
    <cfRule type="expression" dxfId="270" priority="52">
      <formula>COUNTIF(E99,"*"&amp;TEXT($K$10,"@")&amp;"*")=1</formula>
    </cfRule>
  </conditionalFormatting>
  <conditionalFormatting sqref="E108:E115">
    <cfRule type="expression" dxfId="269" priority="198">
      <formula>COUNTIF(E108,"*"&amp;TEXT($J$11,"@")&amp;"*")=1</formula>
    </cfRule>
    <cfRule type="expression" dxfId="268" priority="197">
      <formula>COUNTIF(E108,"*"&amp;TEXT($K$11,"@")&amp;"*")=1</formula>
    </cfRule>
    <cfRule type="expression" dxfId="267" priority="196">
      <formula>COUNTIF(E108,"*"&amp;TEXT($L$11,"@")&amp;"*")=1</formula>
    </cfRule>
    <cfRule type="expression" dxfId="266" priority="195">
      <formula>COUNTIF(E108,"*"&amp;TEXT($M$11,"@")&amp;"*")=1</formula>
    </cfRule>
    <cfRule type="expression" dxfId="265" priority="200">
      <formula>COUNTIF(E108,"*"&amp;TEXT($M$10,"@")&amp;"*")=1</formula>
    </cfRule>
    <cfRule type="expression" dxfId="264" priority="204">
      <formula>COUNTIF(E108,"*"&amp;TEXT($I$10,"@")&amp;"*")=1</formula>
    </cfRule>
    <cfRule type="expression" dxfId="263" priority="203">
      <formula>COUNTIF(E108,"*"&amp;TEXT($J$10,"@")&amp;"*")=1</formula>
    </cfRule>
    <cfRule type="expression" dxfId="262" priority="202">
      <formula>COUNTIF(E108,"*"&amp;TEXT($K$10,"@")&amp;"*")=1</formula>
    </cfRule>
    <cfRule type="expression" dxfId="261" priority="201">
      <formula>COUNTIF(E108,"*"&amp;TEXT($L$10,"@")&amp;"*")=1</formula>
    </cfRule>
    <cfRule type="expression" dxfId="260" priority="199">
      <formula>COUNTIF(E108,"*"&amp;TEXT($I$11,"@")&amp;"*")=1</formula>
    </cfRule>
  </conditionalFormatting>
  <conditionalFormatting sqref="E114">
    <cfRule type="expression" dxfId="259" priority="33">
      <formula>AND(COUNTIF($I$10:$M$10,"乳")&gt;=1,$E$114="乳化剤")</formula>
    </cfRule>
  </conditionalFormatting>
  <conditionalFormatting sqref="E28:F31">
    <cfRule type="expression" dxfId="258" priority="796">
      <formula>COUNTIF(E28,"*"&amp;TEXT($M$10,"@")&amp;"*")=1</formula>
    </cfRule>
    <cfRule type="expression" dxfId="257" priority="797">
      <formula>COUNTIF(E28,"*"&amp;TEXT($L$10,"@")&amp;"*")=1</formula>
    </cfRule>
    <cfRule type="expression" dxfId="256" priority="798">
      <formula>COUNTIF(E28,"*"&amp;TEXT($K$10,"@")&amp;"*")=1</formula>
    </cfRule>
    <cfRule type="expression" dxfId="255" priority="799">
      <formula>COUNTIF(E28,"*"&amp;TEXT($J$10,"@")&amp;"*")=1</formula>
    </cfRule>
    <cfRule type="expression" dxfId="254" priority="800">
      <formula>COUNTIF(E28,"*"&amp;TEXT($I$10,"@")&amp;"*")=1</formula>
    </cfRule>
    <cfRule type="expression" dxfId="253" priority="792">
      <formula>COUNTIF(E28,"*"&amp;TEXT($L$11,"@")&amp;"*")=1</formula>
    </cfRule>
    <cfRule type="expression" dxfId="252" priority="791">
      <formula>COUNTIF(E28,"*"&amp;TEXT($M$11,"@")&amp;"*")=1</formula>
    </cfRule>
    <cfRule type="expression" dxfId="251" priority="793">
      <formula>COUNTIF(E28,"*"&amp;TEXT($K$11,"@")&amp;"*")=1</formula>
    </cfRule>
    <cfRule type="expression" dxfId="250" priority="794">
      <formula>COUNTIF(E28,"*"&amp;TEXT($J$11,"@")&amp;"*")=1</formula>
    </cfRule>
    <cfRule type="expression" dxfId="249" priority="795">
      <formula>COUNTIF(E28,"*"&amp;TEXT($I$11,"@")&amp;"*")=1</formula>
    </cfRule>
  </conditionalFormatting>
  <conditionalFormatting sqref="E60:F61">
    <cfRule type="expression" dxfId="248" priority="78">
      <formula>COUNTIF(E60,"*"&amp;TEXT($M$11,"@")&amp;"*")=1</formula>
    </cfRule>
    <cfRule type="expression" dxfId="247" priority="79">
      <formula>COUNTIF(E60,"*"&amp;TEXT($L$11,"@")&amp;"*")=1</formula>
    </cfRule>
    <cfRule type="expression" dxfId="246" priority="80">
      <formula>COUNTIF(E60,"*"&amp;TEXT($K$11,"@")&amp;"*")=1</formula>
    </cfRule>
    <cfRule type="expression" dxfId="245" priority="81">
      <formula>COUNTIF(E60,"*"&amp;TEXT($J$11,"@")&amp;"*")=1</formula>
    </cfRule>
    <cfRule type="expression" dxfId="244" priority="82">
      <formula>COUNTIF(E60,"*"&amp;TEXT($I$11,"@")&amp;"*")=1</formula>
    </cfRule>
    <cfRule type="expression" dxfId="243" priority="83">
      <formula>COUNTIF(E60,"*"&amp;TEXT($M$10,"@")&amp;"*")=1</formula>
    </cfRule>
    <cfRule type="expression" dxfId="242" priority="84">
      <formula>COUNTIF(E60,"*"&amp;TEXT($L$10,"@")&amp;"*")=1</formula>
    </cfRule>
    <cfRule type="expression" dxfId="241" priority="85">
      <formula>COUNTIF(E60,"*"&amp;TEXT($K$10,"@")&amp;"*")=1</formula>
    </cfRule>
    <cfRule type="expression" dxfId="240" priority="86">
      <formula>COUNTIF(E60,"*"&amp;TEXT($I$10,"@")&amp;"*")=1</formula>
    </cfRule>
  </conditionalFormatting>
  <conditionalFormatting sqref="E72:F75">
    <cfRule type="expression" dxfId="239" priority="684">
      <formula>COUNTIF(E72,"*"&amp;TEXT($J$10,"@")&amp;"*")=1</formula>
    </cfRule>
  </conditionalFormatting>
  <conditionalFormatting sqref="E96:F98 F91:F93 F100:F108">
    <cfRule type="expression" dxfId="238" priority="534">
      <formula>COUNTIF(E91,"*"&amp;TEXT($M$11,"@")&amp;"*")=1</formula>
    </cfRule>
    <cfRule type="expression" dxfId="237" priority="535">
      <formula>COUNTIF(E91,"*"&amp;TEXT($L$11,"@")&amp;"*")=1</formula>
    </cfRule>
    <cfRule type="expression" dxfId="236" priority="536">
      <formula>COUNTIF(E91,"*"&amp;TEXT($K$11,"@")&amp;"*")=1</formula>
    </cfRule>
    <cfRule type="expression" dxfId="235" priority="537">
      <formula>COUNTIF(E91,"*"&amp;TEXT($J$11,"@")&amp;"*")=1</formula>
    </cfRule>
    <cfRule type="expression" dxfId="234" priority="538">
      <formula>COUNTIF(E91,"*"&amp;TEXT($I$11,"@")&amp;"*")=1</formula>
    </cfRule>
    <cfRule type="expression" dxfId="233" priority="543">
      <formula>COUNTIF(E91,"*"&amp;TEXT($I$10,"@")&amp;"*")=1</formula>
    </cfRule>
    <cfRule type="expression" dxfId="232" priority="541">
      <formula>COUNTIF(E91,"*"&amp;TEXT($K$10,"@")&amp;"*")=1</formula>
    </cfRule>
    <cfRule type="expression" dxfId="231" priority="542">
      <formula>COUNTIF(E91,"*"&amp;TEXT($J$10,"@")&amp;"*")=1</formula>
    </cfRule>
    <cfRule type="expression" dxfId="230" priority="540">
      <formula>COUNTIF(E91,"*"&amp;TEXT($L$10,"@")&amp;"*")=1</formula>
    </cfRule>
    <cfRule type="expression" dxfId="229" priority="539">
      <formula>COUNTIF(E91,"*"&amp;TEXT($M$10,"@")&amp;"*")=1</formula>
    </cfRule>
  </conditionalFormatting>
  <conditionalFormatting sqref="E25:G25">
    <cfRule type="expression" dxfId="228" priority="838">
      <formula>COUNTIF(E25,"*"&amp;TEXT($I$10,"@")&amp;"*")=1</formula>
    </cfRule>
    <cfRule type="expression" dxfId="227" priority="835">
      <formula>COUNTIF(E25,"*"&amp;TEXT($L$10,"@")&amp;"*")=1</formula>
    </cfRule>
    <cfRule type="expression" dxfId="226" priority="834">
      <formula>COUNTIF(E25,"*"&amp;TEXT($M$10,"@")&amp;"*")=1</formula>
    </cfRule>
    <cfRule type="expression" dxfId="225" priority="833">
      <formula>COUNTIF(E25,"*"&amp;TEXT($I$11,"@")&amp;"*")=1</formula>
    </cfRule>
    <cfRule type="expression" dxfId="224" priority="831">
      <formula>COUNTIF(E25,"*"&amp;TEXT($K$11,"@")&amp;"*")=1</formula>
    </cfRule>
    <cfRule type="expression" dxfId="223" priority="830">
      <formula>COUNTIF(E25,"*"&amp;TEXT($L$11,"@")&amp;"*")=1</formula>
    </cfRule>
    <cfRule type="expression" dxfId="222" priority="832">
      <formula>COUNTIF(E25,"*"&amp;TEXT($J$11,"@")&amp;"*")=1</formula>
    </cfRule>
    <cfRule type="expression" dxfId="221" priority="829">
      <formula>COUNTIF(E25,"*"&amp;TEXT($M$11,"@")&amp;"*")=1</formula>
    </cfRule>
    <cfRule type="expression" dxfId="220" priority="837">
      <formula>COUNTIF(E25,"*"&amp;TEXT($J$10,"@")&amp;"*")=1</formula>
    </cfRule>
    <cfRule type="expression" dxfId="219" priority="836">
      <formula>COUNTIF(E25,"*"&amp;TEXT($K$10,"@")&amp;"*")=1</formula>
    </cfRule>
  </conditionalFormatting>
  <conditionalFormatting sqref="E49:G51">
    <cfRule type="expression" dxfId="218" priority="217">
      <formula>COUNTIF(E49,"*"&amp;TEXT($L$10,"@")&amp;"*")=1</formula>
    </cfRule>
    <cfRule type="expression" dxfId="217" priority="212">
      <formula>COUNTIF(E49,"*"&amp;TEXT($L$11,"@")&amp;"*")=1</formula>
    </cfRule>
    <cfRule type="expression" dxfId="216" priority="215">
      <formula>COUNTIF(E49,"*"&amp;TEXT($I$11,"@")&amp;"*")=1</formula>
    </cfRule>
    <cfRule type="expression" dxfId="215" priority="220">
      <formula>COUNTIF(E49,"*"&amp;TEXT($I$10,"@")&amp;"*")=1</formula>
    </cfRule>
    <cfRule type="expression" dxfId="214" priority="211">
      <formula>COUNTIF(E49,"*"&amp;TEXT($M$11,"@")&amp;"*")=1</formula>
    </cfRule>
    <cfRule type="expression" dxfId="213" priority="218">
      <formula>COUNTIF(E49,"*"&amp;TEXT($K$10,"@")&amp;"*")=1</formula>
    </cfRule>
    <cfRule type="expression" dxfId="212" priority="213">
      <formula>COUNTIF(E49,"*"&amp;TEXT($K$11,"@")&amp;"*")=1</formula>
    </cfRule>
    <cfRule type="expression" dxfId="211" priority="216">
      <formula>COUNTIF(E49,"*"&amp;TEXT($M$10,"@")&amp;"*")=1</formula>
    </cfRule>
    <cfRule type="expression" dxfId="210" priority="214">
      <formula>COUNTIF(E49,"*"&amp;TEXT($J$11,"@")&amp;"*")=1</formula>
    </cfRule>
  </conditionalFormatting>
  <conditionalFormatting sqref="E50:G51">
    <cfRule type="expression" dxfId="209" priority="715">
      <formula>COUNTIF(E50,"*"&amp;TEXT($J$10,"@")&amp;"*")=1</formula>
    </cfRule>
  </conditionalFormatting>
  <conditionalFormatting sqref="E72:G75">
    <cfRule type="expression" dxfId="208" priority="661">
      <formula>COUNTIF(E72,"*"&amp;TEXT($M$11,"@")&amp;"*")=1</formula>
    </cfRule>
    <cfRule type="expression" dxfId="207" priority="669">
      <formula>COUNTIF(E72,"*"&amp;TEXT($I$10,"@")&amp;"*")=1</formula>
    </cfRule>
    <cfRule type="expression" dxfId="206" priority="668">
      <formula>COUNTIF(E72,"*"&amp;TEXT($K$10,"@")&amp;"*")=1</formula>
    </cfRule>
    <cfRule type="expression" dxfId="205" priority="662">
      <formula>COUNTIF(E72,"*"&amp;TEXT($L$11,"@")&amp;"*")=1</formula>
    </cfRule>
    <cfRule type="expression" dxfId="204" priority="663">
      <formula>COUNTIF(E72,"*"&amp;TEXT($K$11,"@")&amp;"*")=1</formula>
    </cfRule>
    <cfRule type="expression" dxfId="203" priority="664">
      <formula>COUNTIF(E72,"*"&amp;TEXT($J$11,"@")&amp;"*")=1</formula>
    </cfRule>
    <cfRule type="expression" dxfId="202" priority="665">
      <formula>COUNTIF(E72,"*"&amp;TEXT($I$11,"@")&amp;"*")=1</formula>
    </cfRule>
    <cfRule type="expression" dxfId="201" priority="666">
      <formula>COUNTIF(E72,"*"&amp;TEXT($M$10,"@")&amp;"*")=1</formula>
    </cfRule>
    <cfRule type="expression" dxfId="200" priority="667">
      <formula>COUNTIF(E72,"*"&amp;TEXT($L$10,"@")&amp;"*")=1</formula>
    </cfRule>
  </conditionalFormatting>
  <conditionalFormatting sqref="E86:G86">
    <cfRule type="expression" dxfId="199" priority="239">
      <formula>COUNTIF(E86,"*"&amp;TEXT($I$11,"@")&amp;"*")=1</formula>
    </cfRule>
    <cfRule type="expression" dxfId="198" priority="240">
      <formula>COUNTIF(E86,"*"&amp;TEXT($M$10,"@")&amp;"*")=1</formula>
    </cfRule>
    <cfRule type="expression" dxfId="197" priority="241">
      <formula>COUNTIF(E86,"*"&amp;TEXT($L$10,"@")&amp;"*")=1</formula>
    </cfRule>
    <cfRule type="expression" dxfId="196" priority="238">
      <formula>COUNTIF(E86,"*"&amp;TEXT($J$11,"@")&amp;"*")=1</formula>
    </cfRule>
    <cfRule type="expression" dxfId="195" priority="235">
      <formula>COUNTIF(E86,"*"&amp;TEXT($M$11,"@")&amp;"*")=1</formula>
    </cfRule>
    <cfRule type="expression" dxfId="194" priority="237">
      <formula>COUNTIF(E86,"*"&amp;TEXT($K$11,"@")&amp;"*")=1</formula>
    </cfRule>
    <cfRule type="expression" dxfId="193" priority="236">
      <formula>COUNTIF(E86,"*"&amp;TEXT($L$11,"@")&amp;"*")=1</formula>
    </cfRule>
    <cfRule type="expression" dxfId="192" priority="244">
      <formula>COUNTIF(E86,"*"&amp;TEXT($I$10,"@")&amp;"*")=1</formula>
    </cfRule>
    <cfRule type="expression" dxfId="191" priority="242">
      <formula>COUNTIF(E86,"*"&amp;TEXT($K$10,"@")&amp;"*")=1</formula>
    </cfRule>
  </conditionalFormatting>
  <conditionalFormatting sqref="F20:F22">
    <cfRule type="expression" dxfId="190" priority="866">
      <formula>COUNTIF(F20,"*"&amp;TEXT($K$10,"@")&amp;"*")=1</formula>
    </cfRule>
    <cfRule type="expression" dxfId="189" priority="861">
      <formula>COUNTIF(F20,"*"&amp;TEXT($K$11,"@")&amp;"*")=1</formula>
    </cfRule>
    <cfRule type="expression" dxfId="188" priority="860">
      <formula>COUNTIF(F20,"*"&amp;TEXT($L$11,"@")&amp;"*")=1</formula>
    </cfRule>
    <cfRule type="expression" dxfId="187" priority="862">
      <formula>COUNTIF(F20,"*"&amp;TEXT($J$11,"@")&amp;"*")=1</formula>
    </cfRule>
    <cfRule type="expression" dxfId="186" priority="859">
      <formula>COUNTIF(F20,"*"&amp;TEXT($M$11,"@")&amp;"*")=1</formula>
    </cfRule>
    <cfRule type="expression" dxfId="185" priority="863">
      <formula>COUNTIF(F20,"*"&amp;TEXT($I$11,"@")&amp;"*")=1</formula>
    </cfRule>
    <cfRule type="expression" dxfId="184" priority="864">
      <formula>COUNTIF(F20,"*"&amp;TEXT($M$10,"@")&amp;"*")=1</formula>
    </cfRule>
    <cfRule type="expression" dxfId="183" priority="865">
      <formula>COUNTIF(F20,"*"&amp;TEXT($L$10,"@")&amp;"*")=1</formula>
    </cfRule>
    <cfRule type="expression" dxfId="182" priority="867">
      <formula>COUNTIF(F20,"*"&amp;TEXT($J$10,"@")&amp;"*")=1</formula>
    </cfRule>
    <cfRule type="expression" dxfId="181" priority="868">
      <formula>COUNTIF(F20,"*"&amp;TEXT($I$10,"@")&amp;"*")=1</formula>
    </cfRule>
  </conditionalFormatting>
  <conditionalFormatting sqref="F22">
    <cfRule type="expression" dxfId="180" priority="136">
      <formula>COUNTIF($I$10:$M$11,"*牛*")&gt;=1</formula>
    </cfRule>
  </conditionalFormatting>
  <conditionalFormatting sqref="F24">
    <cfRule type="expression" dxfId="179" priority="463">
      <formula>COUNTIF(F24,"*"&amp;TEXT($M$10,"@")&amp;"*")=1</formula>
    </cfRule>
    <cfRule type="expression" dxfId="178" priority="462">
      <formula>COUNTIF(F24,"*"&amp;TEXT($I$11,"@")&amp;"*")=1</formula>
    </cfRule>
    <cfRule type="expression" dxfId="177" priority="467">
      <formula>COUNTIF(F24,"*"&amp;TEXT($I$10,"@")&amp;"*")=1</formula>
    </cfRule>
    <cfRule type="expression" dxfId="176" priority="465">
      <formula>COUNTIF(F24,"*"&amp;TEXT($K$10,"@")&amp;"*")=1</formula>
    </cfRule>
    <cfRule type="expression" dxfId="175" priority="459">
      <formula>COUNTIF(F24,"*"&amp;TEXT($L$11,"@")&amp;"*")=1</formula>
    </cfRule>
    <cfRule type="expression" dxfId="174" priority="464">
      <formula>COUNTIF(F24,"*"&amp;TEXT($L$10,"@")&amp;"*")=1</formula>
    </cfRule>
    <cfRule type="expression" dxfId="173" priority="458">
      <formula>COUNTIF(F24,"*"&amp;TEXT($M$11,"@")&amp;"*")=1</formula>
    </cfRule>
    <cfRule type="expression" dxfId="172" priority="460">
      <formula>COUNTIF(F24,"*"&amp;TEXT($K$11,"@")&amp;"*")=1</formula>
    </cfRule>
    <cfRule type="expression" dxfId="171" priority="461">
      <formula>COUNTIF(F24,"*"&amp;TEXT($J$11,"@")&amp;"*")=1</formula>
    </cfRule>
    <cfRule type="expression" dxfId="170" priority="466">
      <formula>COUNTIF(F24,"*"&amp;TEXT($J$10,"@")&amp;"*")=1</formula>
    </cfRule>
  </conditionalFormatting>
  <conditionalFormatting sqref="F32:F40">
    <cfRule type="expression" dxfId="169" priority="442">
      <formula>COUNTIF(F32,"*"&amp;TEXT($M$10,"@")&amp;"*")=1</formula>
    </cfRule>
    <cfRule type="expression" dxfId="168" priority="441">
      <formula>COUNTIF(F32,"*"&amp;TEXT($I$11,"@")&amp;"*")=1</formula>
    </cfRule>
    <cfRule type="expression" dxfId="167" priority="440">
      <formula>COUNTIF(F32,"*"&amp;TEXT($J$11,"@")&amp;"*")=1</formula>
    </cfRule>
    <cfRule type="expression" dxfId="166" priority="439">
      <formula>COUNTIF(F32,"*"&amp;TEXT($K$11,"@")&amp;"*")=1</formula>
    </cfRule>
    <cfRule type="expression" dxfId="165" priority="438">
      <formula>COUNTIF(F32,"*"&amp;TEXT($L$11,"@")&amp;"*")=1</formula>
    </cfRule>
    <cfRule type="expression" dxfId="164" priority="437">
      <formula>COUNTIF(F32,"*"&amp;TEXT($M$11,"@")&amp;"*")=1</formula>
    </cfRule>
    <cfRule type="expression" dxfId="163" priority="443">
      <formula>COUNTIF(F32,"*"&amp;TEXT($L$10,"@")&amp;"*")=1</formula>
    </cfRule>
    <cfRule type="expression" dxfId="162" priority="445">
      <formula>COUNTIF(F32,"*"&amp;TEXT($J$10,"@")&amp;"*")=1</formula>
    </cfRule>
    <cfRule type="expression" dxfId="161" priority="444">
      <formula>COUNTIF(F32,"*"&amp;TEXT($K$10,"@")&amp;"*")=1</formula>
    </cfRule>
  </conditionalFormatting>
  <conditionalFormatting sqref="F33:F40">
    <cfRule type="expression" dxfId="160" priority="522">
      <formula>COUNTIF(F33,"*"&amp;TEXT($I$10,"@")&amp;"*")=1</formula>
    </cfRule>
  </conditionalFormatting>
  <conditionalFormatting sqref="F43:F45">
    <cfRule type="expression" dxfId="159" priority="738">
      <formula>COUNTIF(F43,"*"&amp;TEXT($J$11,"@")&amp;"*")=1</formula>
    </cfRule>
    <cfRule type="expression" dxfId="158" priority="739">
      <formula>COUNTIF(F43,"*"&amp;TEXT($I$11,"@")&amp;"*")=1</formula>
    </cfRule>
    <cfRule type="expression" dxfId="157" priority="740">
      <formula>COUNTIF(F43,"*"&amp;TEXT($M$10,"@")&amp;"*")=1</formula>
    </cfRule>
    <cfRule type="expression" dxfId="156" priority="741">
      <formula>COUNTIF(F43,"*"&amp;TEXT($L$10,"@")&amp;"*")=1</formula>
    </cfRule>
    <cfRule type="expression" dxfId="155" priority="743">
      <formula>COUNTIF(F43,"*"&amp;TEXT($J$10,"@")&amp;"*")=1</formula>
    </cfRule>
    <cfRule type="expression" dxfId="154" priority="396">
      <formula>COUNTIF(F43,"*"&amp;TEXT($I$10,"@")&amp;"*")=1</formula>
    </cfRule>
    <cfRule type="expression" dxfId="153" priority="742">
      <formula>COUNTIF(F43,"*"&amp;TEXT($K$10,"@")&amp;"*")=1</formula>
    </cfRule>
    <cfRule type="expression" dxfId="152" priority="735">
      <formula>COUNTIF(F43,"*"&amp;TEXT($M$11,"@")&amp;"*")=1</formula>
    </cfRule>
    <cfRule type="expression" dxfId="151" priority="736">
      <formula>COUNTIF(F43,"*"&amp;TEXT($L$11,"@")&amp;"*")=1</formula>
    </cfRule>
    <cfRule type="expression" dxfId="150" priority="737">
      <formula>COUNTIF(F43,"*"&amp;TEXT($K$11,"@")&amp;"*")=1</formula>
    </cfRule>
  </conditionalFormatting>
  <conditionalFormatting sqref="F60:F61">
    <cfRule type="expression" dxfId="149" priority="97">
      <formula>COUNTIF(F60,"*"&amp;TEXT($J$10,"@")&amp;"*")=1</formula>
    </cfRule>
  </conditionalFormatting>
  <conditionalFormatting sqref="F65:F66">
    <cfRule type="expression" dxfId="148" priority="316">
      <formula>COUNTIF(F65,"*"&amp;TEXT($I$10,"@")&amp;"*")=1</formula>
    </cfRule>
  </conditionalFormatting>
  <conditionalFormatting sqref="F74">
    <cfRule type="expression" dxfId="147" priority="205">
      <formula>COUNTIF($I$10:$M$10,"乳")&gt;=1</formula>
    </cfRule>
  </conditionalFormatting>
  <conditionalFormatting sqref="F75">
    <cfRule type="expression" dxfId="146" priority="544">
      <formula>COUNTIF(F75,"*乳化剤*")&gt;=1</formula>
    </cfRule>
  </conditionalFormatting>
  <conditionalFormatting sqref="F76">
    <cfRule type="expression" dxfId="145" priority="295">
      <formula>COUNTIF(F76,"*"&amp;TEXT($J$10,"@")&amp;"*")=1</formula>
    </cfRule>
  </conditionalFormatting>
  <conditionalFormatting sqref="F76:F81">
    <cfRule type="expression" dxfId="144" priority="291">
      <formula>COUNTIF(F76,"*"&amp;TEXT($I$11,"@")&amp;"*")=1</formula>
    </cfRule>
    <cfRule type="expression" dxfId="143" priority="290">
      <formula>COUNTIF(F76,"*"&amp;TEXT($J$11,"@")&amp;"*")=1</formula>
    </cfRule>
    <cfRule type="expression" dxfId="142" priority="289">
      <formula>COUNTIF(F76,"*"&amp;TEXT($K$11,"@")&amp;"*")=1</formula>
    </cfRule>
    <cfRule type="expression" dxfId="141" priority="288">
      <formula>COUNTIF(F76,"*"&amp;TEXT($L$11,"@")&amp;"*")=1</formula>
    </cfRule>
    <cfRule type="expression" dxfId="140" priority="287">
      <formula>COUNTIF(F76,"*"&amp;TEXT($M$11,"@")&amp;"*")=1</formula>
    </cfRule>
    <cfRule type="expression" dxfId="139" priority="292">
      <formula>COUNTIF(F76,"*"&amp;TEXT($M$10,"@")&amp;"*")=1</formula>
    </cfRule>
    <cfRule type="expression" dxfId="138" priority="296">
      <formula>COUNTIF(F76,"*"&amp;TEXT($I$10,"@")&amp;"*")=1</formula>
    </cfRule>
    <cfRule type="expression" dxfId="137" priority="294">
      <formula>COUNTIF(F76,"*"&amp;TEXT($K$10,"@")&amp;"*")=1</formula>
    </cfRule>
    <cfRule type="expression" dxfId="136" priority="293">
      <formula>COUNTIF(F76,"*"&amp;TEXT($L$10,"@")&amp;"*")=1</formula>
    </cfRule>
  </conditionalFormatting>
  <conditionalFormatting sqref="F77">
    <cfRule type="expression" dxfId="135" priority="3">
      <formula>OR(COUNTIF($I$10:$M$10,"乳")&gt;=1,COUNTIF($I$10:$M$10,"大豆")&gt;=1)</formula>
    </cfRule>
  </conditionalFormatting>
  <conditionalFormatting sqref="F78:F81">
    <cfRule type="expression" dxfId="134" priority="672">
      <formula>COUNTIF(F78,"*"&amp;TEXT($J$10,"@")&amp;"*")=1</formula>
    </cfRule>
  </conditionalFormatting>
  <conditionalFormatting sqref="F83">
    <cfRule type="expression" dxfId="133" priority="651">
      <formula>OR(COUNTIF($I$10:$M$10,"乳")&gt;=1,COUNTIF($I$10:$M$10,"大豆")&gt;=1)</formula>
    </cfRule>
  </conditionalFormatting>
  <conditionalFormatting sqref="F84:F86">
    <cfRule type="expression" dxfId="132" priority="243">
      <formula>COUNTIF(F84,"*"&amp;TEXT($J$10,"@")&amp;"*")=1</formula>
    </cfRule>
  </conditionalFormatting>
  <conditionalFormatting sqref="F89">
    <cfRule type="expression" dxfId="131" priority="637">
      <formula>COUNTIF(F89,"*"&amp;TEXT($L$11,"@")&amp;"*")=1</formula>
    </cfRule>
    <cfRule type="expression" dxfId="130" priority="638">
      <formula>COUNTIF(F89,"*"&amp;TEXT($K$11,"@")&amp;"*")=1</formula>
    </cfRule>
    <cfRule type="expression" dxfId="129" priority="639">
      <formula>COUNTIF(F89,"*"&amp;TEXT($J$11,"@")&amp;"*")=1</formula>
    </cfRule>
    <cfRule type="expression" dxfId="128" priority="640">
      <formula>COUNTIF(F89,"*"&amp;TEXT($I$11,"@")&amp;"*")=1</formula>
    </cfRule>
    <cfRule type="expression" dxfId="127" priority="641">
      <formula>COUNTIF(F89,"*"&amp;TEXT($M$10,"@")&amp;"*")=1</formula>
    </cfRule>
    <cfRule type="expression" dxfId="126" priority="642">
      <formula>COUNTIF(F89,"*"&amp;TEXT($L$10,"@")&amp;"*")=1</formula>
    </cfRule>
    <cfRule type="expression" dxfId="125" priority="643">
      <formula>COUNTIF(F89,"*"&amp;TEXT($K$10,"@")&amp;"*")=1</formula>
    </cfRule>
    <cfRule type="expression" dxfId="124" priority="645">
      <formula>COUNTIF(F89,"*"&amp;TEXT($I$10,"@")&amp;"*")=1</formula>
    </cfRule>
    <cfRule type="expression" dxfId="123" priority="636">
      <formula>COUNTIF(F89,"*"&amp;TEXT($M$11,"@")&amp;"*")=1</formula>
    </cfRule>
    <cfRule type="expression" dxfId="122" priority="644">
      <formula>COUNTIF(F89,"*"&amp;TEXT($J$10,"@")&amp;"*")=1</formula>
    </cfRule>
  </conditionalFormatting>
  <conditionalFormatting sqref="F110:F111">
    <cfRule type="expression" dxfId="121" priority="580">
      <formula>COUNTIF(F110,"*"&amp;TEXT($M$10,"@")&amp;"*")=1</formula>
    </cfRule>
    <cfRule type="expression" dxfId="120" priority="575">
      <formula>COUNTIF(F110,"*"&amp;TEXT($M$11,"@")&amp;"*")=1</formula>
    </cfRule>
    <cfRule type="expression" dxfId="119" priority="576">
      <formula>COUNTIF(F110,"*"&amp;TEXT($L$11,"@")&amp;"*")=1</formula>
    </cfRule>
    <cfRule type="expression" dxfId="118" priority="577">
      <formula>COUNTIF(F110,"*"&amp;TEXT($K$11,"@")&amp;"*")=1</formula>
    </cfRule>
    <cfRule type="expression" dxfId="117" priority="584">
      <formula>COUNTIF(F110,"*"&amp;TEXT($I$10,"@")&amp;"*")=1</formula>
    </cfRule>
    <cfRule type="expression" dxfId="116" priority="583">
      <formula>COUNTIF(F110,"*"&amp;TEXT($J$10,"@")&amp;"*")=1</formula>
    </cfRule>
    <cfRule type="expression" dxfId="115" priority="582">
      <formula>COUNTIF(F110,"*"&amp;TEXT($K$10,"@")&amp;"*")=1</formula>
    </cfRule>
    <cfRule type="expression" dxfId="114" priority="581">
      <formula>COUNTIF(F110,"*"&amp;TEXT($L$10,"@")&amp;"*")=1</formula>
    </cfRule>
    <cfRule type="expression" dxfId="113" priority="578">
      <formula>COUNTIF(F110,"*"&amp;TEXT($J$11,"@")&amp;"*")=1</formula>
    </cfRule>
    <cfRule type="expression" dxfId="112" priority="579">
      <formula>COUNTIF(F110,"*"&amp;TEXT($I$11,"@")&amp;"*")=1</formula>
    </cfRule>
  </conditionalFormatting>
  <conditionalFormatting sqref="F113:F115">
    <cfRule type="expression" dxfId="111" priority="595">
      <formula>COUNTIF(F113,"*"&amp;TEXT($M$11,"@")&amp;"*")=1</formula>
    </cfRule>
    <cfRule type="expression" dxfId="110" priority="596">
      <formula>COUNTIF(F113,"*"&amp;TEXT($L$11,"@")&amp;"*")=1</formula>
    </cfRule>
    <cfRule type="expression" dxfId="109" priority="597">
      <formula>COUNTIF(F113,"*"&amp;TEXT($K$11,"@")&amp;"*")=1</formula>
    </cfRule>
    <cfRule type="expression" dxfId="108" priority="598">
      <formula>COUNTIF(F113,"*"&amp;TEXT($J$11,"@")&amp;"*")=1</formula>
    </cfRule>
    <cfRule type="expression" dxfId="107" priority="599">
      <formula>COUNTIF(F113,"*"&amp;TEXT($I$11,"@")&amp;"*")=1</formula>
    </cfRule>
    <cfRule type="expression" dxfId="106" priority="600">
      <formula>COUNTIF(F113,"*"&amp;TEXT($M$10,"@")&amp;"*")=1</formula>
    </cfRule>
    <cfRule type="expression" dxfId="105" priority="601">
      <formula>COUNTIF(F113,"*"&amp;TEXT($L$10,"@")&amp;"*")=1</formula>
    </cfRule>
    <cfRule type="expression" dxfId="104" priority="602">
      <formula>COUNTIF(F113,"*"&amp;TEXT($K$10,"@")&amp;"*")=1</formula>
    </cfRule>
    <cfRule type="expression" dxfId="103" priority="603">
      <formula>COUNTIF(F113,"*"&amp;TEXT($J$10,"@")&amp;"*")=1</formula>
    </cfRule>
    <cfRule type="expression" dxfId="102" priority="604">
      <formula>COUNTIF(F113,"*"&amp;TEXT($I$10,"@")&amp;"*")=1</formula>
    </cfRule>
  </conditionalFormatting>
  <conditionalFormatting sqref="F68:G68">
    <cfRule type="expression" dxfId="101" priority="5">
      <formula>COUNTIF($I$10:$M$10,"さけ")&gt;=1</formula>
    </cfRule>
  </conditionalFormatting>
  <conditionalFormatting sqref="F98:G98">
    <cfRule type="expression" dxfId="100" priority="533">
      <formula>COUNTIF(F98,"*乳化剤*")&gt;=1</formula>
    </cfRule>
  </conditionalFormatting>
  <conditionalFormatting sqref="G20:G23">
    <cfRule type="expression" dxfId="99" priority="851">
      <formula>COUNTIF(G20,"*"&amp;TEXT($K$11,"@")&amp;"*")=1</formula>
    </cfRule>
    <cfRule type="expression" dxfId="98" priority="852">
      <formula>COUNTIF(G20,"*"&amp;TEXT($J$11,"@")&amp;"*")=1</formula>
    </cfRule>
    <cfRule type="expression" dxfId="97" priority="858">
      <formula>COUNTIF(G20,"*"&amp;TEXT($I$10,"@")&amp;"*")=1</formula>
    </cfRule>
    <cfRule type="expression" dxfId="96" priority="857">
      <formula>COUNTIF(G20,"*"&amp;TEXT($J$10,"@")&amp;"*")=1</formula>
    </cfRule>
    <cfRule type="expression" dxfId="95" priority="856">
      <formula>COUNTIF(G20,"*"&amp;TEXT($K$10,"@")&amp;"*")=1</formula>
    </cfRule>
    <cfRule type="expression" dxfId="94" priority="854">
      <formula>COUNTIF(G20,"*"&amp;TEXT($M$10,"@")&amp;"*")=1</formula>
    </cfRule>
    <cfRule type="expression" dxfId="93" priority="853">
      <formula>COUNTIF(G20,"*"&amp;TEXT($I$11,"@")&amp;"*")=1</formula>
    </cfRule>
    <cfRule type="expression" dxfId="92" priority="855">
      <formula>COUNTIF(G20,"*"&amp;TEXT($L$10,"@")&amp;"*")=1</formula>
    </cfRule>
    <cfRule type="expression" dxfId="91" priority="849">
      <formula>COUNTIF(G20,"*"&amp;TEXT($M$11,"@")&amp;"*")=1</formula>
    </cfRule>
    <cfRule type="expression" dxfId="90" priority="850">
      <formula>COUNTIF(G20,"*"&amp;TEXT($L$11,"@")&amp;"*")=1</formula>
    </cfRule>
  </conditionalFormatting>
  <conditionalFormatting sqref="G22">
    <cfRule type="expression" dxfId="89" priority="138">
      <formula>COUNTIF($I$10:$M$11,"*豚*")&gt;=1</formula>
    </cfRule>
  </conditionalFormatting>
  <conditionalFormatting sqref="G28:G45 C32:C45">
    <cfRule type="expression" dxfId="88" priority="436">
      <formula>COUNTIF(C28,"*"&amp;TEXT($I$10,"@")&amp;"*")=1</formula>
    </cfRule>
  </conditionalFormatting>
  <conditionalFormatting sqref="G28:G45 C40">
    <cfRule type="expression" dxfId="87" priority="431">
      <formula>COUNTIF(C28,"*"&amp;TEXT($I$11,"@")&amp;"*")=1</formula>
    </cfRule>
    <cfRule type="expression" dxfId="86" priority="430">
      <formula>COUNTIF(C28,"*"&amp;TEXT($J$11,"@")&amp;"*")=1</formula>
    </cfRule>
    <cfRule type="expression" dxfId="85" priority="429">
      <formula>COUNTIF(C28,"*"&amp;TEXT($K$11,"@")&amp;"*")=1</formula>
    </cfRule>
    <cfRule type="expression" dxfId="84" priority="428">
      <formula>COUNTIF(C28,"*"&amp;TEXT($L$11,"@")&amp;"*")=1</formula>
    </cfRule>
    <cfRule type="expression" dxfId="83" priority="427">
      <formula>COUNTIF(C28,"*"&amp;TEXT($M$11,"@")&amp;"*")=1</formula>
    </cfRule>
    <cfRule type="expression" dxfId="82" priority="435">
      <formula>COUNTIF(C28,"*"&amp;TEXT($J$10,"@")&amp;"*")=1</formula>
    </cfRule>
    <cfRule type="expression" dxfId="81" priority="434">
      <formula>COUNTIF(C28,"*"&amp;TEXT($K$10,"@")&amp;"*")=1</formula>
    </cfRule>
    <cfRule type="expression" dxfId="80" priority="433">
      <formula>COUNTIF(C28,"*"&amp;TEXT($L$10,"@")&amp;"*")=1</formula>
    </cfRule>
    <cfRule type="expression" dxfId="79" priority="432">
      <formula>COUNTIF(C28,"*"&amp;TEXT($M$10,"@")&amp;"*")=1</formula>
    </cfRule>
  </conditionalFormatting>
  <conditionalFormatting sqref="G52:G58">
    <cfRule type="expression" dxfId="78" priority="321">
      <formula>COUNTIF(G52,"*"&amp;TEXT($K$11,"@")&amp;"*")=1</formula>
    </cfRule>
    <cfRule type="expression" dxfId="77" priority="320">
      <formula>COUNTIF(G52,"*"&amp;TEXT($L$11,"@")&amp;"*")=1</formula>
    </cfRule>
    <cfRule type="expression" dxfId="76" priority="326">
      <formula>COUNTIF(G52,"*"&amp;TEXT($K$10,"@")&amp;"*")=1</formula>
    </cfRule>
    <cfRule type="expression" dxfId="75" priority="325">
      <formula>COUNTIF(G52,"*"&amp;TEXT($L$10,"@")&amp;"*")=1</formula>
    </cfRule>
    <cfRule type="expression" dxfId="74" priority="319">
      <formula>COUNTIF(G52,"*"&amp;TEXT($M$11,"@")&amp;"*")=1</formula>
    </cfRule>
    <cfRule type="expression" dxfId="73" priority="324">
      <formula>COUNTIF(G52,"*"&amp;TEXT($M$10,"@")&amp;"*")=1</formula>
    </cfRule>
    <cfRule type="expression" dxfId="72" priority="323">
      <formula>COUNTIF(G52,"*"&amp;TEXT($I$11,"@")&amp;"*")=1</formula>
    </cfRule>
    <cfRule type="expression" dxfId="71" priority="328">
      <formula>COUNTIF(G52,"*"&amp;TEXT($I$10,"@")&amp;"*")=1</formula>
    </cfRule>
    <cfRule type="expression" dxfId="70" priority="322">
      <formula>COUNTIF(G52,"*"&amp;TEXT($J$11,"@")&amp;"*")=1</formula>
    </cfRule>
    <cfRule type="expression" dxfId="69" priority="327">
      <formula>COUNTIF(G52,"*"&amp;TEXT($J$10,"@")&amp;"*")=1</formula>
    </cfRule>
  </conditionalFormatting>
  <conditionalFormatting sqref="G62:G65">
    <cfRule type="expression" dxfId="68" priority="60">
      <formula>COUNTIF(G62,"*"&amp;TEXT($J$11,"@")&amp;"*")=1</formula>
    </cfRule>
    <cfRule type="expression" dxfId="67" priority="66">
      <formula>COUNTIF(G62,"*"&amp;TEXT($I$10,"@")&amp;"*")=1</formula>
    </cfRule>
    <cfRule type="expression" dxfId="66" priority="65">
      <formula>COUNTIF(G62,"*"&amp;TEXT($J$10,"@")&amp;"*")=1</formula>
    </cfRule>
    <cfRule type="expression" dxfId="65" priority="64">
      <formula>COUNTIF(G62,"*"&amp;TEXT($K$10,"@")&amp;"*")=1</formula>
    </cfRule>
    <cfRule type="expression" dxfId="64" priority="63">
      <formula>COUNTIF(G62,"*"&amp;TEXT($L$10,"@")&amp;"*")=1</formula>
    </cfRule>
    <cfRule type="expression" dxfId="63" priority="62">
      <formula>COUNTIF(G62,"*"&amp;TEXT($M$10,"@")&amp;"*")=1</formula>
    </cfRule>
    <cfRule type="expression" dxfId="62" priority="61">
      <formula>COUNTIF(G62,"*"&amp;TEXT($I$11,"@")&amp;"*")=1</formula>
    </cfRule>
    <cfRule type="expression" dxfId="61" priority="59">
      <formula>COUNTIF(G62,"*"&amp;TEXT($K$11,"@")&amp;"*")=1</formula>
    </cfRule>
    <cfRule type="expression" dxfId="60" priority="58">
      <formula>COUNTIF(G62,"*"&amp;TEXT($L$11,"@")&amp;"*")=1</formula>
    </cfRule>
    <cfRule type="expression" dxfId="59" priority="57">
      <formula>COUNTIF(G62,"*"&amp;TEXT($M$11,"@")&amp;"*")=1</formula>
    </cfRule>
  </conditionalFormatting>
  <conditionalFormatting sqref="G72">
    <cfRule type="expression" dxfId="58" priority="4">
      <formula>OR(COUNTIF($I$10:$M$10,"乳")&gt;=1,COUNTIF($I$10:$M$10,"大豆")&gt;=1)</formula>
    </cfRule>
  </conditionalFormatting>
  <conditionalFormatting sqref="G73:G75">
    <cfRule type="expression" dxfId="57" priority="683">
      <formula>COUNTIF(G73,"*"&amp;TEXT($J$10,"@")&amp;"*")=1</formula>
    </cfRule>
  </conditionalFormatting>
  <conditionalFormatting sqref="G77:G78">
    <cfRule type="expression" dxfId="56" priority="677">
      <formula>COUNTIF(G77,"*"&amp;TEXT($I$11,"@")&amp;"*")=1</formula>
    </cfRule>
    <cfRule type="expression" dxfId="55" priority="673">
      <formula>COUNTIF(G77,"*"&amp;TEXT($M$11,"@")&amp;"*")=1</formula>
    </cfRule>
    <cfRule type="expression" dxfId="54" priority="680">
      <formula>COUNTIF(G77,"*"&amp;TEXT($K$10,"@")&amp;"*")=1</formula>
    </cfRule>
    <cfRule type="expression" dxfId="53" priority="674">
      <formula>COUNTIF(G77,"*"&amp;TEXT($L$11,"@")&amp;"*")=1</formula>
    </cfRule>
    <cfRule type="expression" dxfId="52" priority="681">
      <formula>COUNTIF(G77,"*"&amp;TEXT($J$10,"@")&amp;"*")=1</formula>
    </cfRule>
    <cfRule type="expression" dxfId="51" priority="679">
      <formula>COUNTIF(G77,"*"&amp;TEXT($L$10,"@")&amp;"*")=1</formula>
    </cfRule>
    <cfRule type="expression" dxfId="50" priority="678">
      <formula>COUNTIF(G77,"*"&amp;TEXT($M$10,"@")&amp;"*")=1</formula>
    </cfRule>
    <cfRule type="expression" dxfId="49" priority="676">
      <formula>COUNTIF(G77,"*"&amp;TEXT($J$11,"@")&amp;"*")=1</formula>
    </cfRule>
    <cfRule type="expression" dxfId="48" priority="675">
      <formula>COUNTIF(G77,"*"&amp;TEXT($K$11,"@")&amp;"*")=1</formula>
    </cfRule>
    <cfRule type="expression" dxfId="47" priority="682">
      <formula>COUNTIF(G77,"*"&amp;TEXT($I$10,"@")&amp;"*")=1</formula>
    </cfRule>
  </conditionalFormatting>
  <conditionalFormatting sqref="G80">
    <cfRule type="expression" dxfId="46" priority="556">
      <formula>G80="乳化剤"</formula>
    </cfRule>
  </conditionalFormatting>
  <conditionalFormatting sqref="G80:G81">
    <cfRule type="expression" dxfId="45" priority="560">
      <formula>COUNTIF(G80,"*"&amp;TEXT($J$11,"@")&amp;"*")=1</formula>
    </cfRule>
    <cfRule type="expression" dxfId="44" priority="559">
      <formula>COUNTIF(G80,"*"&amp;TEXT($K$11,"@")&amp;"*")=1</formula>
    </cfRule>
    <cfRule type="expression" dxfId="43" priority="558">
      <formula>COUNTIF(G80,"*"&amp;TEXT($L$11,"@")&amp;"*")=1</formula>
    </cfRule>
    <cfRule type="expression" dxfId="42" priority="561">
      <formula>COUNTIF(G80,"*"&amp;TEXT($I$11,"@")&amp;"*")=1</formula>
    </cfRule>
    <cfRule type="expression" dxfId="41" priority="563">
      <formula>COUNTIF(G80,"*"&amp;TEXT($L$10,"@")&amp;"*")=1</formula>
    </cfRule>
    <cfRule type="expression" dxfId="40" priority="557">
      <formula>COUNTIF(G80,"*"&amp;TEXT($M$11,"@")&amp;"*")=1</formula>
    </cfRule>
    <cfRule type="expression" dxfId="39" priority="562">
      <formula>COUNTIF(G80,"*"&amp;TEXT($M$10,"@")&amp;"*")=1</formula>
    </cfRule>
    <cfRule type="expression" dxfId="38" priority="565">
      <formula>COUNTIF(G80,"*"&amp;TEXT($J$10,"@")&amp;"*")=1</formula>
    </cfRule>
    <cfRule type="expression" dxfId="37" priority="564">
      <formula>COUNTIF(G80,"*"&amp;TEXT($K$10,"@")&amp;"*")=1</formula>
    </cfRule>
    <cfRule type="expression" dxfId="36" priority="566">
      <formula>COUNTIF(G80,"*"&amp;TEXT($I$10,"@")&amp;"*")=1</formula>
    </cfRule>
  </conditionalFormatting>
  <conditionalFormatting sqref="G82:G84">
    <cfRule type="expression" dxfId="35" priority="257">
      <formula>COUNTIF(G82,"*"&amp;TEXT($M$11,"@")&amp;"*")=1</formula>
    </cfRule>
    <cfRule type="expression" dxfId="34" priority="258">
      <formula>COUNTIF(G82,"*"&amp;TEXT($L$11,"@")&amp;"*")=1</formula>
    </cfRule>
    <cfRule type="expression" dxfId="33" priority="259">
      <formula>COUNTIF(G82,"*"&amp;TEXT($K$11,"@")&amp;"*")=1</formula>
    </cfRule>
    <cfRule type="expression" dxfId="32" priority="263">
      <formula>COUNTIF(G82,"*"&amp;TEXT($L$10,"@")&amp;"*")=1</formula>
    </cfRule>
    <cfRule type="expression" dxfId="31" priority="260">
      <formula>COUNTIF(G82,"*"&amp;TEXT($J$11,"@")&amp;"*")=1</formula>
    </cfRule>
    <cfRule type="expression" dxfId="30" priority="262">
      <formula>COUNTIF(G82,"*"&amp;TEXT($M$10,"@")&amp;"*")=1</formula>
    </cfRule>
    <cfRule type="expression" dxfId="29" priority="261">
      <formula>COUNTIF(G82,"*"&amp;TEXT($I$11,"@")&amp;"*")=1</formula>
    </cfRule>
    <cfRule type="expression" dxfId="28" priority="264">
      <formula>COUNTIF(G82,"*"&amp;TEXT($K$10,"@")&amp;"*")=1</formula>
    </cfRule>
    <cfRule type="expression" dxfId="27" priority="265">
      <formula>COUNTIF(G82,"*"&amp;TEXT($J$10,"@")&amp;"*")=1</formula>
    </cfRule>
    <cfRule type="expression" dxfId="26" priority="266">
      <formula>COUNTIF(G82,"*"&amp;TEXT($I$10,"@")&amp;"*")=1</formula>
    </cfRule>
  </conditionalFormatting>
  <conditionalFormatting sqref="G86">
    <cfRule type="expression" dxfId="25" priority="245">
      <formula>COUNTIF(G86,"*"&amp;TEXT($J$10,"@")&amp;"*")=1</formula>
    </cfRule>
  </conditionalFormatting>
  <conditionalFormatting sqref="G89:G98">
    <cfRule type="expression" dxfId="24" priority="38">
      <formula>COUNTIF(G89,"*"&amp;TEXT($J$11,"@")&amp;"*")=1</formula>
    </cfRule>
    <cfRule type="expression" dxfId="23" priority="37">
      <formula>COUNTIF(G89,"*"&amp;TEXT($K$11,"@")&amp;"*")=1</formula>
    </cfRule>
    <cfRule type="expression" dxfId="22" priority="36">
      <formula>COUNTIF(G89,"*"&amp;TEXT($L$11,"@")&amp;"*")=1</formula>
    </cfRule>
    <cfRule type="expression" dxfId="21" priority="35">
      <formula>COUNTIF(G89,"*"&amp;TEXT($M$11,"@")&amp;"*")=1</formula>
    </cfRule>
    <cfRule type="expression" dxfId="20" priority="44">
      <formula>COUNTIF(G89,"*"&amp;TEXT($I$10,"@")&amp;"*")=1</formula>
    </cfRule>
    <cfRule type="expression" dxfId="19" priority="42">
      <formula>COUNTIF(G89,"*"&amp;TEXT($K$10,"@")&amp;"*")=1</formula>
    </cfRule>
    <cfRule type="expression" dxfId="18" priority="41">
      <formula>COUNTIF(G89,"*"&amp;TEXT($L$10,"@")&amp;"*")=1</formula>
    </cfRule>
    <cfRule type="expression" dxfId="17" priority="40">
      <formula>COUNTIF(G89,"*"&amp;TEXT($M$10,"@")&amp;"*")=1</formula>
    </cfRule>
    <cfRule type="expression" dxfId="16" priority="39">
      <formula>COUNTIF(G89,"*"&amp;TEXT($I$11,"@")&amp;"*")=1</formula>
    </cfRule>
  </conditionalFormatting>
  <conditionalFormatting sqref="G89:G101">
    <cfRule type="expression" dxfId="15" priority="43">
      <formula>COUNTIF(G89,"*"&amp;TEXT($J$10,"@")&amp;"*")=1</formula>
    </cfRule>
  </conditionalFormatting>
  <conditionalFormatting sqref="G98">
    <cfRule type="expression" dxfId="14" priority="34">
      <formula>AND(COUNTIF($I$10:$M$10,"乳")&gt;=1,$G$98="乳化剤")</formula>
    </cfRule>
  </conditionalFormatting>
  <conditionalFormatting sqref="G99:G102">
    <cfRule type="expression" dxfId="13" priority="150">
      <formula>COUNTIF(G99,"*"&amp;TEXT($K$10,"@")&amp;"*")=1</formula>
    </cfRule>
    <cfRule type="expression" dxfId="12" priority="149">
      <formula>COUNTIF(G99,"*"&amp;TEXT($L$10,"@")&amp;"*")=1</formula>
    </cfRule>
    <cfRule type="expression" dxfId="11" priority="151">
      <formula>COUNTIF(G99,"*"&amp;TEXT($I$10,"@")&amp;"*")=1</formula>
    </cfRule>
    <cfRule type="expression" dxfId="10" priority="148">
      <formula>COUNTIF(G99,"*"&amp;TEXT($M$10,"@")&amp;"*")=1</formula>
    </cfRule>
    <cfRule type="expression" dxfId="9" priority="147">
      <formula>COUNTIF(G99,"*"&amp;TEXT($I$11,"@")&amp;"*")=1</formula>
    </cfRule>
    <cfRule type="expression" dxfId="8" priority="146">
      <formula>COUNTIF(G99,"*"&amp;TEXT($J$11,"@")&amp;"*")=1</formula>
    </cfRule>
    <cfRule type="expression" dxfId="7" priority="145">
      <formula>COUNTIF(G99,"*"&amp;TEXT($K$11,"@")&amp;"*")=1</formula>
    </cfRule>
    <cfRule type="expression" dxfId="6" priority="144">
      <formula>COUNTIF(G99,"*"&amp;TEXT($L$11,"@")&amp;"*")=1</formula>
    </cfRule>
    <cfRule type="expression" dxfId="5" priority="143">
      <formula>COUNTIF(G99,"*"&amp;TEXT($M$11,"@")&amp;"*")=1</formula>
    </cfRule>
  </conditionalFormatting>
  <conditionalFormatting sqref="G102">
    <cfRule type="expression" dxfId="4" priority="142">
      <formula>$H$113&gt;=1</formula>
    </cfRule>
  </conditionalFormatting>
  <conditionalFormatting sqref="G103">
    <cfRule type="expression" dxfId="3" priority="605">
      <formula>COUNTIF(G103,"*"&amp;TEXT($J$10,"@")&amp;"*")=1</formula>
    </cfRule>
  </conditionalFormatting>
  <conditionalFormatting sqref="G103:G115">
    <cfRule type="expression" dxfId="2" priority="161">
      <formula>COUNTIF(G103,"*"&amp;TEXT($I$10,"@")&amp;"*")=1</formula>
    </cfRule>
  </conditionalFormatting>
  <conditionalFormatting sqref="G105:G115">
    <cfRule type="expression" dxfId="1" priority="574">
      <formula>COUNTIF(G105,"*"&amp;TEXT($J$10,"@")&amp;"*")=1</formula>
    </cfRule>
  </conditionalFormatting>
  <conditionalFormatting sqref="G110">
    <cfRule type="expression" dxfId="0" priority="7">
      <formula>OR(COUNTIF($I$10:$M$10,"小麦")&gt;=1,COUNTIF($I$10:$M$10,"大豆")&gt;=1)</formula>
    </cfRule>
  </conditionalFormatting>
  <dataValidations count="4">
    <dataValidation type="list" allowBlank="1" showInputMessage="1" showErrorMessage="1" sqref="E13" xr:uid="{38A2E23C-7504-4B52-8D39-C54BBB0B83A9}">
      <formula1>"あり,なし"</formula1>
    </dataValidation>
    <dataValidation type="custom" showInputMessage="1" showErrorMessage="1" error="アレルゲンの食品名が「28 その他」になっていないので記入できません。" sqref="D11:G11" xr:uid="{6C16083D-F418-4ECA-9224-1B7334EA132A}">
      <formula1>D$10="29 その他"</formula1>
    </dataValidation>
    <dataValidation type="custom" showErrorMessage="1" error="アレルゲンの食品名が「28 その他」になっていないので記入できません。" sqref="C11" xr:uid="{43A1D6B1-D8B5-4D51-90D5-E270F5ED1F0C}">
      <formula1>C$10="29 その他"</formula1>
    </dataValidation>
    <dataValidation type="list" allowBlank="1" showInputMessage="1" showErrorMessage="1" sqref="C10:G10" xr:uid="{7D7A3918-73ED-45E4-BFBE-1E61DF52A22D}">
      <formula1>"1 卵,2 乳,3 小麦,4 えび,5 かに,6 落花生,7 そば,8 あわび,9 いか,10 いくら,11 オレンジ,12 カシューナッツ,13 キウイフルーツ,14 牛肉,15 くるみ,16 ごま,17 さけ,18 さば,19 大豆,20 鶏肉,21 バナナ,22 豚肉,23 まつたけ,24 もも,25 やまいも,26 りんご,27 ゼラチン,28 アーモンド,29 その他"</formula1>
    </dataValidation>
  </dataValidations>
  <printOptions horizontalCentered="1"/>
  <pageMargins left="0.63" right="0.65" top="0.4" bottom="0.28999999999999998" header="0.31496062992125984" footer="0.21"/>
  <pageSetup paperSize="9" scale="70" orientation="portrait" r:id="rId1"/>
  <rowBreaks count="1" manualBreakCount="1">
    <brk id="58"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29"/>
  <sheetViews>
    <sheetView workbookViewId="0">
      <selection activeCell="B3" sqref="B3"/>
    </sheetView>
  </sheetViews>
  <sheetFormatPr defaultRowHeight="13" x14ac:dyDescent="0.2"/>
  <cols>
    <col min="1" max="1" width="3.453125" customWidth="1"/>
    <col min="2" max="2" width="16.36328125" customWidth="1"/>
  </cols>
  <sheetData>
    <row r="2" spans="1:2" x14ac:dyDescent="0.2">
      <c r="A2">
        <v>1</v>
      </c>
      <c r="B2" t="s">
        <v>0</v>
      </c>
    </row>
    <row r="3" spans="1:2" x14ac:dyDescent="0.2">
      <c r="A3">
        <v>2</v>
      </c>
      <c r="B3" t="s">
        <v>1</v>
      </c>
    </row>
    <row r="4" spans="1:2" x14ac:dyDescent="0.2">
      <c r="A4">
        <v>3</v>
      </c>
      <c r="B4" t="s">
        <v>2</v>
      </c>
    </row>
    <row r="5" spans="1:2" x14ac:dyDescent="0.2">
      <c r="A5">
        <v>4</v>
      </c>
      <c r="B5" t="s">
        <v>3</v>
      </c>
    </row>
    <row r="6" spans="1:2" x14ac:dyDescent="0.2">
      <c r="A6">
        <v>5</v>
      </c>
      <c r="B6" t="s">
        <v>4</v>
      </c>
    </row>
    <row r="7" spans="1:2" x14ac:dyDescent="0.2">
      <c r="A7">
        <v>6</v>
      </c>
      <c r="B7" t="s">
        <v>5</v>
      </c>
    </row>
    <row r="8" spans="1:2" x14ac:dyDescent="0.2">
      <c r="A8">
        <v>7</v>
      </c>
      <c r="B8" t="s">
        <v>6</v>
      </c>
    </row>
    <row r="9" spans="1:2" x14ac:dyDescent="0.2">
      <c r="A9">
        <v>8</v>
      </c>
      <c r="B9" t="s">
        <v>7</v>
      </c>
    </row>
    <row r="10" spans="1:2" x14ac:dyDescent="0.2">
      <c r="A10">
        <v>9</v>
      </c>
      <c r="B10" t="s">
        <v>8</v>
      </c>
    </row>
    <row r="11" spans="1:2" x14ac:dyDescent="0.2">
      <c r="A11">
        <v>10</v>
      </c>
      <c r="B11" t="s">
        <v>9</v>
      </c>
    </row>
    <row r="12" spans="1:2" x14ac:dyDescent="0.2">
      <c r="A12">
        <v>11</v>
      </c>
      <c r="B12" t="s">
        <v>10</v>
      </c>
    </row>
    <row r="13" spans="1:2" x14ac:dyDescent="0.2">
      <c r="A13">
        <v>12</v>
      </c>
      <c r="B13" t="s">
        <v>11</v>
      </c>
    </row>
    <row r="14" spans="1:2" x14ac:dyDescent="0.2">
      <c r="A14">
        <v>13</v>
      </c>
      <c r="B14" t="s">
        <v>12</v>
      </c>
    </row>
    <row r="15" spans="1:2" x14ac:dyDescent="0.2">
      <c r="A15">
        <v>14</v>
      </c>
      <c r="B15" t="s">
        <v>13</v>
      </c>
    </row>
    <row r="16" spans="1:2" x14ac:dyDescent="0.2">
      <c r="A16">
        <v>15</v>
      </c>
      <c r="B16" t="s">
        <v>14</v>
      </c>
    </row>
    <row r="17" spans="1:2" x14ac:dyDescent="0.2">
      <c r="A17">
        <v>16</v>
      </c>
      <c r="B17" t="s">
        <v>15</v>
      </c>
    </row>
    <row r="18" spans="1:2" x14ac:dyDescent="0.2">
      <c r="A18">
        <v>17</v>
      </c>
      <c r="B18" t="s">
        <v>16</v>
      </c>
    </row>
    <row r="19" spans="1:2" x14ac:dyDescent="0.2">
      <c r="A19">
        <v>18</v>
      </c>
      <c r="B19" t="s">
        <v>17</v>
      </c>
    </row>
    <row r="20" spans="1:2" x14ac:dyDescent="0.2">
      <c r="A20">
        <v>19</v>
      </c>
      <c r="B20" t="s">
        <v>18</v>
      </c>
    </row>
    <row r="21" spans="1:2" x14ac:dyDescent="0.2">
      <c r="A21">
        <v>20</v>
      </c>
      <c r="B21" t="s">
        <v>19</v>
      </c>
    </row>
    <row r="22" spans="1:2" x14ac:dyDescent="0.2">
      <c r="A22">
        <v>21</v>
      </c>
      <c r="B22" t="s">
        <v>20</v>
      </c>
    </row>
    <row r="23" spans="1:2" x14ac:dyDescent="0.2">
      <c r="A23">
        <v>22</v>
      </c>
      <c r="B23" t="s">
        <v>21</v>
      </c>
    </row>
    <row r="24" spans="1:2" x14ac:dyDescent="0.2">
      <c r="A24">
        <v>23</v>
      </c>
      <c r="B24" t="s">
        <v>22</v>
      </c>
    </row>
    <row r="25" spans="1:2" x14ac:dyDescent="0.2">
      <c r="A25">
        <v>24</v>
      </c>
      <c r="B25" t="s">
        <v>23</v>
      </c>
    </row>
    <row r="26" spans="1:2" x14ac:dyDescent="0.2">
      <c r="A26">
        <v>25</v>
      </c>
      <c r="B26" t="s">
        <v>24</v>
      </c>
    </row>
    <row r="27" spans="1:2" x14ac:dyDescent="0.2">
      <c r="A27">
        <v>26</v>
      </c>
      <c r="B27" t="s">
        <v>25</v>
      </c>
    </row>
    <row r="28" spans="1:2" x14ac:dyDescent="0.2">
      <c r="A28">
        <v>27</v>
      </c>
      <c r="B28" t="s">
        <v>26</v>
      </c>
    </row>
    <row r="29" spans="1:2" x14ac:dyDescent="0.2">
      <c r="A29">
        <v>28</v>
      </c>
      <c r="B29" t="s">
        <v>31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確認シート（野炊）</vt:lpstr>
      <vt:lpstr>R8記入例</vt:lpstr>
      <vt:lpstr>Sheet5</vt:lpstr>
      <vt:lpstr>'R8記入例'!Print_Area</vt:lpstr>
      <vt:lpstr>'確認シート（野炊）'!Print_Area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椿野　理恵子</dc:creator>
  <cp:lastModifiedBy>深田　東磨</cp:lastModifiedBy>
  <cp:lastPrinted>2026-01-19T01:37:15Z</cp:lastPrinted>
  <dcterms:created xsi:type="dcterms:W3CDTF">2020-02-21T05:50:58Z</dcterms:created>
  <dcterms:modified xsi:type="dcterms:W3CDTF">2026-01-23T00:29:07Z</dcterms:modified>
</cp:coreProperties>
</file>