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b23z0015\指導課\Ｒ８年度\Ｒ８-03 利用の手引き　他\01_ガイドブック（自然学校用）\02_完成_自然学校用\提出書類\アレルギー確認シート\"/>
    </mc:Choice>
  </mc:AlternateContent>
  <xr:revisionPtr revIDLastSave="0" documentId="13_ncr:1_{8CE9EE9E-34B6-4FAA-BA93-02C6EE83CF70}" xr6:coauthVersionLast="47" xr6:coauthVersionMax="47" xr10:uidLastSave="{00000000-0000-0000-0000-000000000000}"/>
  <bookViews>
    <workbookView xWindow="28680" yWindow="-75" windowWidth="29040" windowHeight="15720" xr2:uid="{00000000-000D-0000-FFFF-FFFF00000000}"/>
  </bookViews>
  <sheets>
    <sheet name="確認シート（食堂）" sheetId="5" r:id="rId1"/>
    <sheet name="R8記入例" sheetId="16" r:id="rId2"/>
    <sheet name="Sheet5" sheetId="6" state="hidden" r:id="rId3"/>
  </sheets>
  <definedNames>
    <definedName name="_xlnm.Print_Area" localSheetId="1">'R8記入例'!$A$1:$H$289</definedName>
    <definedName name="_xlnm.Print_Area" localSheetId="0">'確認シート（食堂）'!$A$1:$H$289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6" l="1"/>
  <c r="N11" i="16"/>
  <c r="M11" i="16"/>
  <c r="L11" i="16"/>
  <c r="K11" i="16"/>
  <c r="J11" i="16"/>
  <c r="N9" i="16"/>
  <c r="N10" i="16" s="1"/>
  <c r="M9" i="16"/>
  <c r="M10" i="16" s="1"/>
  <c r="L9" i="16"/>
  <c r="L10" i="16" s="1"/>
  <c r="K9" i="16"/>
  <c r="K10" i="16" s="1"/>
  <c r="J9" i="16"/>
  <c r="J10" i="16" s="1"/>
  <c r="A1" i="16"/>
  <c r="A1" i="5"/>
  <c r="I246" i="16" l="1"/>
  <c r="I247" i="16"/>
  <c r="I245" i="16"/>
  <c r="I243" i="16"/>
  <c r="I242" i="16"/>
  <c r="I264" i="16"/>
  <c r="I249" i="16"/>
  <c r="I250" i="16"/>
  <c r="I251" i="16"/>
  <c r="I253" i="16"/>
  <c r="I255" i="16"/>
  <c r="I256" i="16"/>
  <c r="I257" i="16"/>
  <c r="I259" i="16"/>
  <c r="I238" i="16"/>
  <c r="I262" i="16"/>
  <c r="I239" i="16"/>
  <c r="I263" i="16"/>
  <c r="I241" i="16"/>
  <c r="J12" i="5" l="1"/>
  <c r="N11" i="5"/>
  <c r="M11" i="5"/>
  <c r="L11" i="5"/>
  <c r="K11" i="5"/>
  <c r="J11" i="5"/>
  <c r="N9" i="5"/>
  <c r="N10" i="5" s="1"/>
  <c r="M9" i="5"/>
  <c r="M10" i="5" s="1"/>
  <c r="L9" i="5"/>
  <c r="L10" i="5" s="1"/>
  <c r="K9" i="5"/>
  <c r="K10" i="5" s="1"/>
  <c r="J9" i="5"/>
  <c r="J10" i="5" s="1"/>
  <c r="I259" i="5" l="1"/>
  <c r="I247" i="5"/>
  <c r="I256" i="5"/>
  <c r="I251" i="5"/>
  <c r="I246" i="5"/>
  <c r="I241" i="5"/>
  <c r="I264" i="5"/>
  <c r="I255" i="5"/>
  <c r="I250" i="5"/>
  <c r="I245" i="5"/>
  <c r="I253" i="5"/>
  <c r="I242" i="5"/>
  <c r="I263" i="5"/>
  <c r="I257" i="5"/>
  <c r="I249" i="5"/>
  <c r="I243" i="5"/>
  <c r="I262" i="5"/>
  <c r="I239" i="5"/>
  <c r="I238" i="5"/>
</calcChain>
</file>

<file path=xl/sharedStrings.xml><?xml version="1.0" encoding="utf-8"?>
<sst xmlns="http://schemas.openxmlformats.org/spreadsheetml/2006/main" count="2163" uniqueCount="737">
  <si>
    <t>学校名</t>
    <rPh sb="0" eb="2">
      <t>ガッコウ</t>
    </rPh>
    <rPh sb="2" eb="3">
      <t>メイ</t>
    </rPh>
    <phoneticPr fontId="4"/>
  </si>
  <si>
    <t>利用期間</t>
    <rPh sb="0" eb="2">
      <t>リヨウ</t>
    </rPh>
    <rPh sb="2" eb="4">
      <t>キカン</t>
    </rPh>
    <phoneticPr fontId="4"/>
  </si>
  <si>
    <t>アレルゲン食品名</t>
    <rPh sb="5" eb="8">
      <t>ショクヒンメイ</t>
    </rPh>
    <phoneticPr fontId="4"/>
  </si>
  <si>
    <t>アレルギー症状</t>
    <rPh sb="5" eb="7">
      <t>ショウジョウ</t>
    </rPh>
    <phoneticPr fontId="4"/>
  </si>
  <si>
    <t>水　朝食</t>
    <rPh sb="0" eb="1">
      <t>スイ</t>
    </rPh>
    <rPh sb="2" eb="4">
      <t>チョウショク</t>
    </rPh>
    <phoneticPr fontId="4"/>
  </si>
  <si>
    <t>水　昼食</t>
    <rPh sb="0" eb="1">
      <t>スイ</t>
    </rPh>
    <rPh sb="2" eb="4">
      <t>チュウショク</t>
    </rPh>
    <phoneticPr fontId="4"/>
  </si>
  <si>
    <t>木　朝食</t>
    <rPh sb="0" eb="1">
      <t>モク</t>
    </rPh>
    <rPh sb="2" eb="4">
      <t>チョウショク</t>
    </rPh>
    <phoneticPr fontId="4"/>
  </si>
  <si>
    <t>木　昼食</t>
    <rPh sb="0" eb="1">
      <t>モク</t>
    </rPh>
    <rPh sb="2" eb="4">
      <t>チュウショク</t>
    </rPh>
    <phoneticPr fontId="4"/>
  </si>
  <si>
    <t>木　夕食</t>
    <rPh sb="0" eb="1">
      <t>モク</t>
    </rPh>
    <rPh sb="2" eb="4">
      <t>ユウショク</t>
    </rPh>
    <phoneticPr fontId="4"/>
  </si>
  <si>
    <t>金　昼食</t>
    <rPh sb="0" eb="1">
      <t>キン</t>
    </rPh>
    <rPh sb="2" eb="4">
      <t>チュウショク</t>
    </rPh>
    <phoneticPr fontId="4"/>
  </si>
  <si>
    <t>◎調味料等の原材料名</t>
    <rPh sb="1" eb="4">
      <t>チョウミリョウ</t>
    </rPh>
    <rPh sb="4" eb="5">
      <t>トウ</t>
    </rPh>
    <phoneticPr fontId="4"/>
  </si>
  <si>
    <t>◎ドレッシング等（セルフサービス）</t>
    <phoneticPr fontId="4"/>
  </si>
  <si>
    <t>◎お茶の原材料名</t>
    <rPh sb="2" eb="3">
      <t>チャ</t>
    </rPh>
    <rPh sb="4" eb="8">
      <t>ゲンザイリョウメイ</t>
    </rPh>
    <phoneticPr fontId="4"/>
  </si>
  <si>
    <t>緑茶</t>
    <rPh sb="0" eb="2">
      <t>リョクチャ</t>
    </rPh>
    <phoneticPr fontId="4"/>
  </si>
  <si>
    <t>麦茶(6月～10月)</t>
    <rPh sb="0" eb="2">
      <t>ムギチャ</t>
    </rPh>
    <rPh sb="4" eb="5">
      <t>ガツ</t>
    </rPh>
    <rPh sb="8" eb="9">
      <t>ガツ</t>
    </rPh>
    <phoneticPr fontId="4"/>
  </si>
  <si>
    <t>大麦</t>
    <rPh sb="0" eb="2">
      <t>オオムギ</t>
    </rPh>
    <phoneticPr fontId="4"/>
  </si>
  <si>
    <t>ほんだし</t>
  </si>
  <si>
    <t>香辛料</t>
    <phoneticPr fontId="1"/>
  </si>
  <si>
    <t>調味料(アミノ酸)</t>
    <phoneticPr fontId="1"/>
  </si>
  <si>
    <t>酸味料</t>
    <phoneticPr fontId="1"/>
  </si>
  <si>
    <t>卵</t>
  </si>
  <si>
    <t>乳</t>
  </si>
  <si>
    <t>小麦</t>
  </si>
  <si>
    <t>えび</t>
  </si>
  <si>
    <t>かに</t>
  </si>
  <si>
    <t>落花生</t>
  </si>
  <si>
    <t>そば</t>
  </si>
  <si>
    <t>あわび</t>
  </si>
  <si>
    <t>いか</t>
  </si>
  <si>
    <t>いくら</t>
  </si>
  <si>
    <t>オレンジ</t>
  </si>
  <si>
    <t>カシューナッツ</t>
  </si>
  <si>
    <t>キウイフルーツ</t>
  </si>
  <si>
    <t>牛肉</t>
  </si>
  <si>
    <t>くるみ</t>
  </si>
  <si>
    <t>ごま</t>
  </si>
  <si>
    <t>さけ</t>
  </si>
  <si>
    <t>さば</t>
  </si>
  <si>
    <t>大豆</t>
  </si>
  <si>
    <t>鶏肉</t>
  </si>
  <si>
    <t>バナナ</t>
  </si>
  <si>
    <t>豚肉</t>
  </si>
  <si>
    <t>まつたけ</t>
  </si>
  <si>
    <t>もも</t>
  </si>
  <si>
    <t>やまいも</t>
  </si>
  <si>
    <t>りんご</t>
  </si>
  <si>
    <t>ゼラチン</t>
  </si>
  <si>
    <t>青ねぎ</t>
    <phoneticPr fontId="1"/>
  </si>
  <si>
    <t>ぶどう糖果糖液糖</t>
    <phoneticPr fontId="1"/>
  </si>
  <si>
    <t>香料</t>
    <phoneticPr fontId="1"/>
  </si>
  <si>
    <t>砂糖</t>
  </si>
  <si>
    <t>食塩</t>
  </si>
  <si>
    <t>食塩</t>
    <phoneticPr fontId="1"/>
  </si>
  <si>
    <t>食塩</t>
    <phoneticPr fontId="1"/>
  </si>
  <si>
    <t>砂糖</t>
    <phoneticPr fontId="1"/>
  </si>
  <si>
    <t>米みそ</t>
    <phoneticPr fontId="1"/>
  </si>
  <si>
    <t>青のり</t>
  </si>
  <si>
    <t>豆腐（大豆）</t>
    <rPh sb="3" eb="5">
      <t>ダイズ</t>
    </rPh>
    <phoneticPr fontId="1"/>
  </si>
  <si>
    <t>酸味料</t>
  </si>
  <si>
    <t>保存料(ソルビン酸K)</t>
  </si>
  <si>
    <t>甘味料(ステビア)</t>
  </si>
  <si>
    <t>香料</t>
  </si>
  <si>
    <t>酒精</t>
  </si>
  <si>
    <t>粉末動物油脂</t>
  </si>
  <si>
    <t>ぶどう糖</t>
  </si>
  <si>
    <t>小麦たん白発酵調味料</t>
  </si>
  <si>
    <t>香辛料</t>
  </si>
  <si>
    <t>調味料(アミノ酸等)</t>
  </si>
  <si>
    <t>スイートコーンパウダー</t>
    <phoneticPr fontId="1"/>
  </si>
  <si>
    <t>デキストリン</t>
    <phoneticPr fontId="1"/>
  </si>
  <si>
    <t>食用精製加工油脂</t>
    <phoneticPr fontId="1"/>
  </si>
  <si>
    <t>小麦粉</t>
    <phoneticPr fontId="1"/>
  </si>
  <si>
    <t>脱脂粉乳</t>
    <phoneticPr fontId="1"/>
  </si>
  <si>
    <t>乳糖</t>
    <phoneticPr fontId="1"/>
  </si>
  <si>
    <t>全粉乳</t>
    <phoneticPr fontId="1"/>
  </si>
  <si>
    <t>チキンコンソメパウダー</t>
    <phoneticPr fontId="1"/>
  </si>
  <si>
    <t>チーズ</t>
    <phoneticPr fontId="1"/>
  </si>
  <si>
    <t>ほたてエキスパウダー</t>
    <phoneticPr fontId="1"/>
  </si>
  <si>
    <t>乳等を主要原料とする食品</t>
    <phoneticPr fontId="1"/>
  </si>
  <si>
    <t>白絞油</t>
    <phoneticPr fontId="1"/>
  </si>
  <si>
    <t>トマトペースト</t>
  </si>
  <si>
    <t>食肉(牛肉　豚肉)</t>
  </si>
  <si>
    <t>粒状植物性たん白</t>
  </si>
  <si>
    <t>たん白加水分解物</t>
  </si>
  <si>
    <t>レタス</t>
  </si>
  <si>
    <t>水菜</t>
  </si>
  <si>
    <t>水菜</t>
    <phoneticPr fontId="1"/>
  </si>
  <si>
    <t>サニーレタス</t>
  </si>
  <si>
    <t>上白糖</t>
    <phoneticPr fontId="1"/>
  </si>
  <si>
    <t>全卵</t>
    <phoneticPr fontId="1"/>
  </si>
  <si>
    <t>食用植物油脂</t>
    <phoneticPr fontId="1"/>
  </si>
  <si>
    <t>食用動物油脂</t>
    <phoneticPr fontId="1"/>
  </si>
  <si>
    <t>着色料(ココア)</t>
    <phoneticPr fontId="1"/>
  </si>
  <si>
    <t>イースト</t>
    <phoneticPr fontId="1"/>
  </si>
  <si>
    <t>イーストフード</t>
    <phoneticPr fontId="1"/>
  </si>
  <si>
    <t>水</t>
    <phoneticPr fontId="1"/>
  </si>
  <si>
    <t>乳化剤</t>
    <phoneticPr fontId="1"/>
  </si>
  <si>
    <t>酸化防止剤(ビタミンC)</t>
    <phoneticPr fontId="1"/>
  </si>
  <si>
    <t>酸化防止剤(ビタミンE)</t>
    <phoneticPr fontId="1"/>
  </si>
  <si>
    <t>そ の 他</t>
    <phoneticPr fontId="1"/>
  </si>
  <si>
    <t>でんぷん</t>
  </si>
  <si>
    <t>野菜エキス</t>
  </si>
  <si>
    <t>調味油</t>
  </si>
  <si>
    <t>じゃがいも</t>
  </si>
  <si>
    <t>小麦粉</t>
    <phoneticPr fontId="1"/>
  </si>
  <si>
    <t>植物油脂</t>
    <phoneticPr fontId="1"/>
  </si>
  <si>
    <t>デキストリン</t>
    <phoneticPr fontId="1"/>
  </si>
  <si>
    <t>全粉乳</t>
    <phoneticPr fontId="1"/>
  </si>
  <si>
    <t>脱脂粉乳</t>
    <phoneticPr fontId="1"/>
  </si>
  <si>
    <t>乳等加工品</t>
    <phoneticPr fontId="1"/>
  </si>
  <si>
    <t>オニオンパウダー</t>
    <phoneticPr fontId="1"/>
  </si>
  <si>
    <t>チーズパウダー</t>
    <phoneticPr fontId="1"/>
  </si>
  <si>
    <t>酵母エキス</t>
    <phoneticPr fontId="1"/>
  </si>
  <si>
    <t>増粘剤(グァーガム)</t>
  </si>
  <si>
    <t>イーストフード</t>
  </si>
  <si>
    <t>調味料(アミノ酸)</t>
  </si>
  <si>
    <t>衣(パン粉　小麦粉　食塩　植物性油脂　小麦たん白　香辛料)　</t>
    <phoneticPr fontId="1"/>
  </si>
  <si>
    <t>半固体状ドレッシング</t>
    <phoneticPr fontId="1"/>
  </si>
  <si>
    <t>香辛料</t>
    <phoneticPr fontId="1"/>
  </si>
  <si>
    <t>調味料(アミノ酸等)</t>
    <phoneticPr fontId="1"/>
  </si>
  <si>
    <t>増粘多糖類</t>
    <phoneticPr fontId="1"/>
  </si>
  <si>
    <t>紫キャベツ</t>
  </si>
  <si>
    <t>キャベツ</t>
    <phoneticPr fontId="1"/>
  </si>
  <si>
    <t>いちご</t>
    <phoneticPr fontId="1"/>
  </si>
  <si>
    <t>すいか</t>
    <phoneticPr fontId="1"/>
  </si>
  <si>
    <t>植物性たん白</t>
  </si>
  <si>
    <t>発酵調味料</t>
  </si>
  <si>
    <t>発酵調味料</t>
    <phoneticPr fontId="1"/>
  </si>
  <si>
    <t>乳たん白</t>
  </si>
  <si>
    <t>くん液</t>
  </si>
  <si>
    <t>発色剤(亜硝酸Na)</t>
  </si>
  <si>
    <t>コチニール色素</t>
  </si>
  <si>
    <t>コチニール色素</t>
    <phoneticPr fontId="1"/>
  </si>
  <si>
    <t>小麦粉</t>
  </si>
  <si>
    <t>デキストリン</t>
  </si>
  <si>
    <t>酵母エキスパウダー</t>
  </si>
  <si>
    <t>オニオンパウダー</t>
  </si>
  <si>
    <t>カゼインNa</t>
    <phoneticPr fontId="1"/>
  </si>
  <si>
    <t>食用精製加工油脂</t>
  </si>
  <si>
    <t>マーガリン</t>
    <phoneticPr fontId="1"/>
  </si>
  <si>
    <t>ショートニング</t>
  </si>
  <si>
    <t>ソルビット</t>
  </si>
  <si>
    <t>V.C</t>
  </si>
  <si>
    <t>発酵風味料</t>
    <phoneticPr fontId="1"/>
  </si>
  <si>
    <t>パン酵母</t>
    <phoneticPr fontId="1"/>
  </si>
  <si>
    <t>その他（食品名）→</t>
    <rPh sb="2" eb="3">
      <t>タ</t>
    </rPh>
    <rPh sb="4" eb="7">
      <t>ショクヒンメイ</t>
    </rPh>
    <phoneticPr fontId="1"/>
  </si>
  <si>
    <t>（メニュー）</t>
    <phoneticPr fontId="4"/>
  </si>
  <si>
    <t>（原材料）</t>
    <rPh sb="1" eb="4">
      <t>ゲンザイリョウ</t>
    </rPh>
    <phoneticPr fontId="1"/>
  </si>
  <si>
    <t>牛乳</t>
  </si>
  <si>
    <t>レタス</t>
    <phoneticPr fontId="1"/>
  </si>
  <si>
    <t>オレンジ</t>
    <phoneticPr fontId="1"/>
  </si>
  <si>
    <t>糖類(水あめ　砂糖)</t>
  </si>
  <si>
    <t>卵たん白</t>
  </si>
  <si>
    <t>リン酸塩(Na)</t>
  </si>
  <si>
    <t>増粘多糖類</t>
  </si>
  <si>
    <t>酸化防止剤(ビタミンC)</t>
  </si>
  <si>
    <t>わかめ</t>
    <phoneticPr fontId="1"/>
  </si>
  <si>
    <t>植物油</t>
  </si>
  <si>
    <t>かんすい(とうあく水)</t>
  </si>
  <si>
    <t>きくらげ</t>
  </si>
  <si>
    <t>たけのこ</t>
  </si>
  <si>
    <t>キャベツ</t>
  </si>
  <si>
    <t>塩こしょう</t>
    <phoneticPr fontId="1"/>
  </si>
  <si>
    <t>片栗粉</t>
  </si>
  <si>
    <t>酸化防止剤(V.C)</t>
  </si>
  <si>
    <t>ごま</t>
    <phoneticPr fontId="1"/>
  </si>
  <si>
    <t>ねぎ</t>
    <phoneticPr fontId="1"/>
  </si>
  <si>
    <t>青ねぎ</t>
  </si>
  <si>
    <t>ほんだし</t>
    <phoneticPr fontId="1"/>
  </si>
  <si>
    <t>ナチュラルチーズ</t>
    <phoneticPr fontId="1"/>
  </si>
  <si>
    <t>ラード</t>
  </si>
  <si>
    <t>カラメル色素</t>
  </si>
  <si>
    <t>pH調整剤</t>
  </si>
  <si>
    <t>油揚げ</t>
    <phoneticPr fontId="1"/>
  </si>
  <si>
    <t>白菜</t>
  </si>
  <si>
    <t>水あめ</t>
  </si>
  <si>
    <t>米みそ</t>
  </si>
  <si>
    <t>銀鮭</t>
  </si>
  <si>
    <t>[納豆]大豆　納豆菌</t>
  </si>
  <si>
    <t>塩押しだいこん</t>
  </si>
  <si>
    <t>漬け原材料[食塩　糖類(砂糖　ぶどう糖果糖液糖)　酒精　ぬか類]</t>
  </si>
  <si>
    <t>着色料(黄4)</t>
  </si>
  <si>
    <t>乾海苔</t>
  </si>
  <si>
    <t>焼あごだし</t>
  </si>
  <si>
    <t>かつおエキス</t>
  </si>
  <si>
    <t>清酒</t>
  </si>
  <si>
    <t>酵母エキス</t>
  </si>
  <si>
    <t>煮干エキス</t>
  </si>
  <si>
    <t>ぶどう糖果糖液糖</t>
  </si>
  <si>
    <t>豆腐（大豆）</t>
    <rPh sb="3" eb="5">
      <t>ダイズ</t>
    </rPh>
    <phoneticPr fontId="4"/>
  </si>
  <si>
    <t>こんにゃく</t>
  </si>
  <si>
    <t>増粘剤(キサンタンガム)</t>
  </si>
  <si>
    <t>マカロニ</t>
  </si>
  <si>
    <t>半固体状ドレッシング</t>
  </si>
  <si>
    <t>醸造酢</t>
  </si>
  <si>
    <t>酢酸Na</t>
  </si>
  <si>
    <t>ごぼう</t>
  </si>
  <si>
    <t>味の素</t>
  </si>
  <si>
    <t>ひじき</t>
  </si>
  <si>
    <t>米発酵調味料</t>
  </si>
  <si>
    <t>菜種油</t>
  </si>
  <si>
    <t>ビタミンC</t>
  </si>
  <si>
    <t>メロン</t>
  </si>
  <si>
    <t>発酵風味料</t>
  </si>
  <si>
    <t>パン酵母</t>
  </si>
  <si>
    <t>糊料(アルギン酸エステル)</t>
  </si>
  <si>
    <t>糖類(砂糖　水あめ)</t>
  </si>
  <si>
    <t>カゼインNa</t>
  </si>
  <si>
    <t>糖類</t>
  </si>
  <si>
    <t>コンソメ</t>
  </si>
  <si>
    <t>スナップエンドウ</t>
  </si>
  <si>
    <t>砂糖類(砂糖　乳糖)</t>
  </si>
  <si>
    <t>風味原料(かつお節粉末　かつおエキス)</t>
  </si>
  <si>
    <t>ブラックペッパー</t>
  </si>
  <si>
    <t>ホワイトペッパー</t>
  </si>
  <si>
    <t>米</t>
  </si>
  <si>
    <t>米こうじ</t>
  </si>
  <si>
    <t>醸造アルコール</t>
  </si>
  <si>
    <t>米みそ(大豆　米　食塩)</t>
  </si>
  <si>
    <t>丸大豆</t>
  </si>
  <si>
    <t>砂糖類(水あめ　砂糖)</t>
  </si>
  <si>
    <t>卵黄</t>
  </si>
  <si>
    <t>ピクルス</t>
  </si>
  <si>
    <t>濃縮レモン果汁</t>
  </si>
  <si>
    <t>糖類(砂糖　ぶどう糖果糖液糖　ぶどう糖)</t>
  </si>
  <si>
    <t>緑茶</t>
    <rPh sb="0" eb="2">
      <t>リョクチャ</t>
    </rPh>
    <phoneticPr fontId="4"/>
  </si>
  <si>
    <t>食用植物油脂</t>
    <phoneticPr fontId="4"/>
  </si>
  <si>
    <t>砂糖</t>
    <phoneticPr fontId="4"/>
  </si>
  <si>
    <t>食用植物油脂</t>
    <phoneticPr fontId="4"/>
  </si>
  <si>
    <t>食塩</t>
    <phoneticPr fontId="4"/>
  </si>
  <si>
    <t>たん白加水分解物</t>
    <phoneticPr fontId="4"/>
  </si>
  <si>
    <t>香料</t>
    <phoneticPr fontId="4"/>
  </si>
  <si>
    <t>トマト</t>
    <phoneticPr fontId="4"/>
  </si>
  <si>
    <t>食用大豆油</t>
    <phoneticPr fontId="4"/>
  </si>
  <si>
    <t>もち米</t>
    <phoneticPr fontId="4"/>
  </si>
  <si>
    <t>原料糖</t>
    <phoneticPr fontId="4"/>
  </si>
  <si>
    <t>調味料(アミノ酸等)</t>
    <phoneticPr fontId="4"/>
  </si>
  <si>
    <t>大豆</t>
    <phoneticPr fontId="4"/>
  </si>
  <si>
    <t>湯通し塩蔵わかめ</t>
    <phoneticPr fontId="4"/>
  </si>
  <si>
    <t>食塩</t>
    <phoneticPr fontId="4"/>
  </si>
  <si>
    <t>カラメル色素</t>
    <phoneticPr fontId="4"/>
  </si>
  <si>
    <t>米</t>
    <phoneticPr fontId="4"/>
  </si>
  <si>
    <t>白絞油</t>
    <phoneticPr fontId="1"/>
  </si>
  <si>
    <t>塩こしょう</t>
    <phoneticPr fontId="1"/>
  </si>
  <si>
    <t>マーガリン</t>
    <phoneticPr fontId="1"/>
  </si>
  <si>
    <t>調合みそ</t>
    <phoneticPr fontId="1"/>
  </si>
  <si>
    <t>ナチュラルチーズ</t>
    <phoneticPr fontId="1"/>
  </si>
  <si>
    <t>わかめ</t>
    <phoneticPr fontId="1"/>
  </si>
  <si>
    <t>わかめ</t>
    <phoneticPr fontId="1"/>
  </si>
  <si>
    <t>わかめ</t>
    <phoneticPr fontId="1"/>
  </si>
  <si>
    <t>酵素</t>
  </si>
  <si>
    <t>酸味料</t>
    <phoneticPr fontId="1"/>
  </si>
  <si>
    <t>《その他大豆由来原材料を含む》</t>
    <phoneticPr fontId="1"/>
  </si>
  <si>
    <t>《一部に乳成分　小麦　大豆　鶏肉　豚肉を含む》</t>
  </si>
  <si>
    <t>《一部に小麦　えびを含む》</t>
    <phoneticPr fontId="1"/>
  </si>
  <si>
    <t>粉末植物油脂</t>
  </si>
  <si>
    <t>ナチュラルチーズ</t>
  </si>
  <si>
    <t>マーガリン</t>
  </si>
  <si>
    <t>香辛料抽出物</t>
    <phoneticPr fontId="1"/>
  </si>
  <si>
    <t>《一部に乳成分　大豆を含む》</t>
  </si>
  <si>
    <t>アナトー色素</t>
    <phoneticPr fontId="1"/>
  </si>
  <si>
    <t>豚肉（ロース）</t>
    <phoneticPr fontId="1"/>
  </si>
  <si>
    <t>甘味料(スクラロース)</t>
    <phoneticPr fontId="1"/>
  </si>
  <si>
    <t>カロチノイド色素</t>
    <phoneticPr fontId="1"/>
  </si>
  <si>
    <t>《一部に大豆を含む》</t>
    <phoneticPr fontId="1"/>
  </si>
  <si>
    <t>カロチノイド色素</t>
    <phoneticPr fontId="1"/>
  </si>
  <si>
    <t>酵素</t>
    <phoneticPr fontId="1"/>
  </si>
  <si>
    <t>凝固剤</t>
    <phoneticPr fontId="1"/>
  </si>
  <si>
    <t>《一部に小麦を含む》</t>
  </si>
  <si>
    <t>《一部に小麦　乳成分　鶏肉　豚肉を含む》</t>
  </si>
  <si>
    <t>《一部に乳成分を含む》</t>
    <phoneticPr fontId="1"/>
  </si>
  <si>
    <t>着色料(カロテン)</t>
    <phoneticPr fontId="4"/>
  </si>
  <si>
    <t>マーガリン</t>
    <phoneticPr fontId="1"/>
  </si>
  <si>
    <t>プロセスチーズ</t>
    <phoneticPr fontId="1"/>
  </si>
  <si>
    <t>マヨネーズ</t>
    <phoneticPr fontId="1"/>
  </si>
  <si>
    <t>○○市立○○小学校</t>
    <rPh sb="2" eb="4">
      <t>シリツ</t>
    </rPh>
    <rPh sb="6" eb="9">
      <t>ショウガッコウ</t>
    </rPh>
    <phoneticPr fontId="1"/>
  </si>
  <si>
    <t>～</t>
    <phoneticPr fontId="1"/>
  </si>
  <si>
    <t>塗り薬</t>
    <rPh sb="0" eb="3">
      <t>ヌリグスリ</t>
    </rPh>
    <phoneticPr fontId="1"/>
  </si>
  <si>
    <t>クリームシチュー</t>
    <phoneticPr fontId="4"/>
  </si>
  <si>
    <t>野菜サラダ</t>
    <rPh sb="0" eb="2">
      <t>ヤサイ</t>
    </rPh>
    <phoneticPr fontId="4"/>
  </si>
  <si>
    <t>あんかけ</t>
    <phoneticPr fontId="4"/>
  </si>
  <si>
    <t>豆腐のふわふわ揚げ煮</t>
    <rPh sb="0" eb="2">
      <t>トウフ</t>
    </rPh>
    <rPh sb="7" eb="8">
      <t>ア</t>
    </rPh>
    <rPh sb="9" eb="10">
      <t>ニ</t>
    </rPh>
    <phoneticPr fontId="4"/>
  </si>
  <si>
    <t>中華スープ</t>
    <rPh sb="0" eb="2">
      <t>チュウカ</t>
    </rPh>
    <phoneticPr fontId="4"/>
  </si>
  <si>
    <t>炊き込みご飯</t>
    <rPh sb="0" eb="1">
      <t>タ</t>
    </rPh>
    <rPh sb="2" eb="3">
      <t>コ</t>
    </rPh>
    <rPh sb="5" eb="6">
      <t>ハン</t>
    </rPh>
    <phoneticPr fontId="4"/>
  </si>
  <si>
    <t>野菜のかき揚げ</t>
    <rPh sb="0" eb="2">
      <t>ヤサイ</t>
    </rPh>
    <rPh sb="5" eb="6">
      <t>ア</t>
    </rPh>
    <phoneticPr fontId="4"/>
  </si>
  <si>
    <t>納豆</t>
    <rPh sb="0" eb="2">
      <t>ナットウ</t>
    </rPh>
    <phoneticPr fontId="4"/>
  </si>
  <si>
    <t>牛ミンチコロッケ</t>
    <rPh sb="0" eb="1">
      <t>ギュウ</t>
    </rPh>
    <phoneticPr fontId="4"/>
  </si>
  <si>
    <t>鮭塩焼き</t>
    <rPh sb="0" eb="1">
      <t>サケ</t>
    </rPh>
    <rPh sb="1" eb="3">
      <t>シオヤ</t>
    </rPh>
    <phoneticPr fontId="4"/>
  </si>
  <si>
    <t>漬け物/たくあん</t>
    <rPh sb="0" eb="1">
      <t>ツ</t>
    </rPh>
    <rPh sb="2" eb="3">
      <t>モノ</t>
    </rPh>
    <phoneticPr fontId="4"/>
  </si>
  <si>
    <t>味付けのり</t>
    <rPh sb="0" eb="1">
      <t>アジ</t>
    </rPh>
    <rPh sb="1" eb="2">
      <t>ツ</t>
    </rPh>
    <phoneticPr fontId="4"/>
  </si>
  <si>
    <t>コーンスープ</t>
  </si>
  <si>
    <t>ご飯</t>
    <rPh sb="1" eb="2">
      <t>ハン</t>
    </rPh>
    <phoneticPr fontId="4"/>
  </si>
  <si>
    <t>ベーコングラタン</t>
  </si>
  <si>
    <t>皿うどん</t>
    <rPh sb="0" eb="1">
      <t>サラ</t>
    </rPh>
    <phoneticPr fontId="4"/>
  </si>
  <si>
    <t>白絞油</t>
    <rPh sb="0" eb="1">
      <t>シロ</t>
    </rPh>
    <phoneticPr fontId="4"/>
  </si>
  <si>
    <t>塩こしょう</t>
    <rPh sb="0" eb="1">
      <t>シオ</t>
    </rPh>
    <phoneticPr fontId="4"/>
  </si>
  <si>
    <t>塩</t>
    <rPh sb="0" eb="1">
      <t>シオ</t>
    </rPh>
    <phoneticPr fontId="4"/>
  </si>
  <si>
    <t>みりん</t>
  </si>
  <si>
    <t>砂糖</t>
    <rPh sb="0" eb="2">
      <t>サトウ</t>
    </rPh>
    <phoneticPr fontId="4"/>
  </si>
  <si>
    <t>片栗粉</t>
    <rPh sb="0" eb="3">
      <t>カタクリコ</t>
    </rPh>
    <phoneticPr fontId="4"/>
  </si>
  <si>
    <t>味の素</t>
    <rPh sb="0" eb="1">
      <t>アジ</t>
    </rPh>
    <rPh sb="2" eb="3">
      <t>モト</t>
    </rPh>
    <phoneticPr fontId="4"/>
  </si>
  <si>
    <t>米みそ</t>
    <rPh sb="0" eb="1">
      <t>コメ</t>
    </rPh>
    <phoneticPr fontId="4"/>
  </si>
  <si>
    <t>調合みそ</t>
    <rPh sb="0" eb="2">
      <t>チョウゴウ</t>
    </rPh>
    <phoneticPr fontId="4"/>
  </si>
  <si>
    <t>わかめ</t>
  </si>
  <si>
    <t>油揚げ</t>
    <rPh sb="0" eb="1">
      <t>アブラ</t>
    </rPh>
    <rPh sb="1" eb="2">
      <t>アゲ</t>
    </rPh>
    <phoneticPr fontId="4"/>
  </si>
  <si>
    <t>マヨネーズ</t>
  </si>
  <si>
    <t>酒</t>
    <rPh sb="0" eb="1">
      <t>サケ</t>
    </rPh>
    <phoneticPr fontId="4"/>
  </si>
  <si>
    <t>プロセスチーズ</t>
  </si>
  <si>
    <t>乳化剤</t>
    <rPh sb="0" eb="3">
      <t>ニュウカザイカ</t>
    </rPh>
    <phoneticPr fontId="1"/>
  </si>
  <si>
    <t>乳化剤</t>
    <phoneticPr fontId="1"/>
  </si>
  <si>
    <t>乳化剤</t>
    <phoneticPr fontId="1"/>
  </si>
  <si>
    <t>白ごま</t>
    <phoneticPr fontId="4"/>
  </si>
  <si>
    <t>黒ごま</t>
    <phoneticPr fontId="4"/>
  </si>
  <si>
    <t>黒のり</t>
    <phoneticPr fontId="4"/>
  </si>
  <si>
    <t>砂糖</t>
    <phoneticPr fontId="4"/>
  </si>
  <si>
    <t>食塩</t>
    <phoneticPr fontId="4"/>
  </si>
  <si>
    <t>香辛料抽出物</t>
  </si>
  <si>
    <t>ひじきの煮物</t>
    <rPh sb="4" eb="6">
      <t>ニモノ</t>
    </rPh>
    <phoneticPr fontId="4"/>
  </si>
  <si>
    <t>プロセスチーズ</t>
    <phoneticPr fontId="1"/>
  </si>
  <si>
    <t>《一部に卵　乳成分　小麦　大豆　鶏肉　ゼラチンを含む》</t>
    <rPh sb="4" eb="5">
      <t>タマゴ</t>
    </rPh>
    <rPh sb="6" eb="9">
      <t>ニュウセイブン</t>
    </rPh>
    <rPh sb="10" eb="12">
      <t>コムギ</t>
    </rPh>
    <rPh sb="13" eb="15">
      <t>ダイズ</t>
    </rPh>
    <phoneticPr fontId="4"/>
  </si>
  <si>
    <t>酵素</t>
    <rPh sb="0" eb="2">
      <t>コウソ</t>
    </rPh>
    <phoneticPr fontId="4"/>
  </si>
  <si>
    <t>こんぶエキス</t>
    <phoneticPr fontId="4"/>
  </si>
  <si>
    <t>《一部に小麦を含む》</t>
    <phoneticPr fontId="4"/>
  </si>
  <si>
    <t>チキンブイヨンパウダー</t>
    <phoneticPr fontId="1"/>
  </si>
  <si>
    <t>チキンブイヨン</t>
    <phoneticPr fontId="1"/>
  </si>
  <si>
    <t>ポークエキス</t>
    <phoneticPr fontId="1"/>
  </si>
  <si>
    <t>ごまドレッシング</t>
    <phoneticPr fontId="4"/>
  </si>
  <si>
    <t>しそドレッシング</t>
    <phoneticPr fontId="4"/>
  </si>
  <si>
    <t>ケチャップ</t>
    <phoneticPr fontId="4"/>
  </si>
  <si>
    <t>サウザンアイランド
ドレッシング</t>
    <phoneticPr fontId="4"/>
  </si>
  <si>
    <t>とんかつソース</t>
    <phoneticPr fontId="4"/>
  </si>
  <si>
    <t>みりん</t>
    <phoneticPr fontId="4"/>
  </si>
  <si>
    <t>みりん</t>
    <phoneticPr fontId="4"/>
  </si>
  <si>
    <t>デュラム小麦のセモリナ</t>
    <rPh sb="4" eb="6">
      <t>コムギ</t>
    </rPh>
    <phoneticPr fontId="1"/>
  </si>
  <si>
    <t>白絞油</t>
    <phoneticPr fontId="1"/>
  </si>
  <si>
    <t>白絞油</t>
    <phoneticPr fontId="1"/>
  </si>
  <si>
    <t>マーガリン</t>
    <phoneticPr fontId="1"/>
  </si>
  <si>
    <t>児童名</t>
    <rPh sb="0" eb="3">
      <t>フ　リ　ガ　ナ</t>
    </rPh>
    <phoneticPr fontId="4" alignment="center"/>
  </si>
  <si>
    <t>アナフィラキシー症状の危険　</t>
    <rPh sb="8" eb="10">
      <t>ショウジョウ</t>
    </rPh>
    <rPh sb="11" eb="13">
      <t>キケン</t>
    </rPh>
    <phoneticPr fontId="4"/>
  </si>
  <si>
    <t>←ドロップダウンリストから選択</t>
    <rPh sb="13" eb="15">
      <t>センタク</t>
    </rPh>
    <phoneticPr fontId="4"/>
  </si>
  <si>
    <t>スパゲティ</t>
    <phoneticPr fontId="4"/>
  </si>
  <si>
    <t>フルーツ</t>
    <phoneticPr fontId="4"/>
  </si>
  <si>
    <t>ヤクルト</t>
    <phoneticPr fontId="4"/>
  </si>
  <si>
    <t>うどんのつゆ</t>
    <phoneticPr fontId="4"/>
  </si>
  <si>
    <t>フルーツ</t>
    <phoneticPr fontId="4"/>
  </si>
  <si>
    <t>クロワッサン</t>
    <phoneticPr fontId="4"/>
  </si>
  <si>
    <t>ミートソース</t>
    <phoneticPr fontId="4"/>
  </si>
  <si>
    <t>クロワッサン</t>
    <phoneticPr fontId="4"/>
  </si>
  <si>
    <t>ロースハム</t>
    <phoneticPr fontId="4"/>
  </si>
  <si>
    <t>ベーコン</t>
    <phoneticPr fontId="4"/>
  </si>
  <si>
    <t>きんぴらごぼう</t>
    <phoneticPr fontId="4"/>
  </si>
  <si>
    <t>ふりかけ</t>
    <phoneticPr fontId="4"/>
  </si>
  <si>
    <t>うどん</t>
    <phoneticPr fontId="4"/>
  </si>
  <si>
    <t>ハンバーグステーキ</t>
    <phoneticPr fontId="4"/>
  </si>
  <si>
    <t>クリームコロッケ</t>
    <phoneticPr fontId="4"/>
  </si>
  <si>
    <t>えびフライ</t>
    <phoneticPr fontId="4"/>
  </si>
  <si>
    <t>ポテトサラダ</t>
    <phoneticPr fontId="4"/>
  </si>
  <si>
    <t>マカロニサラダ</t>
    <phoneticPr fontId="4"/>
  </si>
  <si>
    <t>なし</t>
  </si>
  <si>
    <t>◎記入項目</t>
    <rPh sb="1" eb="3">
      <t>キニュウ</t>
    </rPh>
    <rPh sb="3" eb="5">
      <t>コウモク</t>
    </rPh>
    <phoneticPr fontId="2"/>
  </si>
  <si>
    <t>食事前後の運動制限あり</t>
  </si>
  <si>
    <t>たまねぎ</t>
    <phoneticPr fontId="4"/>
  </si>
  <si>
    <t>食塩</t>
    <rPh sb="0" eb="2">
      <t>ショクエン</t>
    </rPh>
    <phoneticPr fontId="4"/>
  </si>
  <si>
    <t>香辛料</t>
    <rPh sb="0" eb="3">
      <t>コウシンリョウ</t>
    </rPh>
    <phoneticPr fontId="4"/>
  </si>
  <si>
    <t>かぼちゃのグラタン</t>
    <phoneticPr fontId="4"/>
  </si>
  <si>
    <t>付け合わせ</t>
    <phoneticPr fontId="4"/>
  </si>
  <si>
    <t>りんごゼリー</t>
    <phoneticPr fontId="4"/>
  </si>
  <si>
    <t>フライドポテト</t>
    <phoneticPr fontId="4"/>
  </si>
  <si>
    <t>紫キャベツ</t>
    <phoneticPr fontId="4"/>
  </si>
  <si>
    <t>ぶどう糖</t>
    <phoneticPr fontId="4"/>
  </si>
  <si>
    <t>チキン南蛮</t>
    <rPh sb="3" eb="5">
      <t>ナンバン</t>
    </rPh>
    <phoneticPr fontId="4"/>
  </si>
  <si>
    <t>野菜サラダ</t>
    <rPh sb="0" eb="2">
      <t>ヤサイ</t>
    </rPh>
    <phoneticPr fontId="4"/>
  </si>
  <si>
    <t>タルタルソース</t>
    <phoneticPr fontId="4"/>
  </si>
  <si>
    <t>にんじん</t>
    <phoneticPr fontId="4"/>
  </si>
  <si>
    <t>しょうゆ</t>
    <phoneticPr fontId="1"/>
  </si>
  <si>
    <t>バターミルクパウダー</t>
    <phoneticPr fontId="4"/>
  </si>
  <si>
    <t>たん白加水分解物</t>
    <phoneticPr fontId="4"/>
  </si>
  <si>
    <t>ほたてエキスパウダー</t>
    <phoneticPr fontId="4"/>
  </si>
  <si>
    <t>マーガリン</t>
    <phoneticPr fontId="4"/>
  </si>
  <si>
    <t>たん白加水分解物</t>
    <phoneticPr fontId="1"/>
  </si>
  <si>
    <t>粉末寒天</t>
    <phoneticPr fontId="1"/>
  </si>
  <si>
    <t>調合みそ</t>
    <rPh sb="0" eb="2">
      <t>チョウゴウ</t>
    </rPh>
    <phoneticPr fontId="4"/>
  </si>
  <si>
    <t>脱脂粉乳</t>
    <phoneticPr fontId="4"/>
  </si>
  <si>
    <t>スナップエンドウ</t>
    <phoneticPr fontId="4"/>
  </si>
  <si>
    <t>小麦粉加工品</t>
    <rPh sb="0" eb="3">
      <t>コムギコ</t>
    </rPh>
    <rPh sb="3" eb="6">
      <t>カコウヒン</t>
    </rPh>
    <phoneticPr fontId="4"/>
  </si>
  <si>
    <t>着色料(ウコン　カロテン)</t>
  </si>
  <si>
    <t>《一部に小麦　卵　大豆を含む》</t>
  </si>
  <si>
    <t>白絞油</t>
    <phoneticPr fontId="4"/>
  </si>
  <si>
    <t>調味料(アミノ酸)</t>
    <phoneticPr fontId="4"/>
  </si>
  <si>
    <t>増粘剤(キサンタンガム)</t>
    <phoneticPr fontId="4"/>
  </si>
  <si>
    <t>香辛料抽出物</t>
    <phoneticPr fontId="4"/>
  </si>
  <si>
    <t>牛肉</t>
    <phoneticPr fontId="4"/>
  </si>
  <si>
    <t>クレープ</t>
    <phoneticPr fontId="4"/>
  </si>
  <si>
    <t>ばれいしょ</t>
    <phoneticPr fontId="1"/>
  </si>
  <si>
    <t>にんじん</t>
    <phoneticPr fontId="1"/>
  </si>
  <si>
    <t>たまねぎ</t>
    <phoneticPr fontId="4"/>
  </si>
  <si>
    <t>酸化防止剤(チャ抽出物)</t>
    <phoneticPr fontId="1"/>
  </si>
  <si>
    <t>しょうゆ</t>
    <phoneticPr fontId="4"/>
  </si>
  <si>
    <t>にんじん</t>
    <phoneticPr fontId="4"/>
  </si>
  <si>
    <t>しょうゆ</t>
    <phoneticPr fontId="4"/>
  </si>
  <si>
    <t>しょうゆ</t>
    <phoneticPr fontId="4"/>
  </si>
  <si>
    <t>増粘剤(タマリンド)</t>
    <phoneticPr fontId="4"/>
  </si>
  <si>
    <t>甘味料(スクラロース)</t>
    <phoneticPr fontId="4"/>
  </si>
  <si>
    <t>醸造酢</t>
    <phoneticPr fontId="4"/>
  </si>
  <si>
    <t>食塩</t>
    <phoneticPr fontId="4"/>
  </si>
  <si>
    <t>香辛料</t>
    <phoneticPr fontId="4"/>
  </si>
  <si>
    <t>醸造酢</t>
    <phoneticPr fontId="4"/>
  </si>
  <si>
    <t>コーンスターチ</t>
    <phoneticPr fontId="4"/>
  </si>
  <si>
    <t>香辛料</t>
    <phoneticPr fontId="4"/>
  </si>
  <si>
    <t>カラメル色素</t>
    <phoneticPr fontId="4"/>
  </si>
  <si>
    <t>増粘剤(タマリンド)</t>
    <phoneticPr fontId="4"/>
  </si>
  <si>
    <t>甘味料(甘草)</t>
    <phoneticPr fontId="4"/>
  </si>
  <si>
    <t>調味料(アミノ酸)</t>
    <phoneticPr fontId="4"/>
  </si>
  <si>
    <t>グリシン</t>
    <phoneticPr fontId="4"/>
  </si>
  <si>
    <t>調味料(アミノ酸等)</t>
    <phoneticPr fontId="4"/>
  </si>
  <si>
    <t>調味料(アミノ酸等)</t>
    <phoneticPr fontId="4"/>
  </si>
  <si>
    <t>ゲル化剤(増粘多糖類)</t>
    <phoneticPr fontId="4"/>
  </si>
  <si>
    <t>香料</t>
    <phoneticPr fontId="4"/>
  </si>
  <si>
    <t>調味料(アミノ酸等)</t>
    <phoneticPr fontId="4"/>
  </si>
  <si>
    <t>膨張剤</t>
    <phoneticPr fontId="4"/>
  </si>
  <si>
    <t>乳化剤</t>
    <phoneticPr fontId="4"/>
  </si>
  <si>
    <t>酵母エキス</t>
    <phoneticPr fontId="4"/>
  </si>
  <si>
    <t>炭酸マグネシウム</t>
    <phoneticPr fontId="4"/>
  </si>
  <si>
    <t>天日塩</t>
    <phoneticPr fontId="4"/>
  </si>
  <si>
    <t>乳化剤</t>
    <phoneticPr fontId="4"/>
  </si>
  <si>
    <t>粉乳</t>
    <phoneticPr fontId="4"/>
  </si>
  <si>
    <t>香辛料</t>
    <rPh sb="0" eb="3">
      <t>コウシンリョウ</t>
    </rPh>
    <phoneticPr fontId="4"/>
  </si>
  <si>
    <t>乳化剤</t>
    <phoneticPr fontId="4"/>
  </si>
  <si>
    <t>食塩</t>
    <phoneticPr fontId="4"/>
  </si>
  <si>
    <t>しいたけエキスパウダー</t>
    <phoneticPr fontId="4"/>
  </si>
  <si>
    <t>ウスターソース</t>
    <phoneticPr fontId="4"/>
  </si>
  <si>
    <t>酒精</t>
    <phoneticPr fontId="4"/>
  </si>
  <si>
    <t>食用なたね油</t>
    <phoneticPr fontId="4"/>
  </si>
  <si>
    <t>シリコーン</t>
    <phoneticPr fontId="4"/>
  </si>
  <si>
    <t>砂糖</t>
    <phoneticPr fontId="4"/>
  </si>
  <si>
    <t>食用植物油(菜種油)</t>
    <phoneticPr fontId="4"/>
  </si>
  <si>
    <t>豆腐用凝固剤(塩化マグネシウム)</t>
    <phoneticPr fontId="4"/>
  </si>
  <si>
    <t>セルロース</t>
    <phoneticPr fontId="4"/>
  </si>
  <si>
    <t>えだまめ</t>
    <phoneticPr fontId="1"/>
  </si>
  <si>
    <t>豆腐（大豆）</t>
    <rPh sb="0" eb="2">
      <t>トウフ</t>
    </rPh>
    <rPh sb="3" eb="5">
      <t>ダイズ</t>
    </rPh>
    <phoneticPr fontId="1"/>
  </si>
  <si>
    <t>揚げ油（なたね油）</t>
    <phoneticPr fontId="4"/>
  </si>
  <si>
    <t>豆腐用凝固剤</t>
    <phoneticPr fontId="4"/>
  </si>
  <si>
    <t>玉子焼き</t>
    <rPh sb="0" eb="2">
      <t>タマゴ</t>
    </rPh>
    <rPh sb="2" eb="3">
      <t>ヤ</t>
    </rPh>
    <phoneticPr fontId="4"/>
  </si>
  <si>
    <t>液卵</t>
    <phoneticPr fontId="1"/>
  </si>
  <si>
    <t>かつお風味調味料</t>
    <phoneticPr fontId="1"/>
  </si>
  <si>
    <t>(季節に応じていずれか１つ)</t>
    <phoneticPr fontId="4"/>
  </si>
  <si>
    <t>ほたてエキス</t>
    <phoneticPr fontId="1"/>
  </si>
  <si>
    <t>たまねぎ</t>
  </si>
  <si>
    <t>たまねぎ加工品</t>
  </si>
  <si>
    <t>にんじん</t>
  </si>
  <si>
    <t>野菜(たまねぎ　にんじん　ばれいしょ　いんげん)</t>
  </si>
  <si>
    <t>しいたけ</t>
  </si>
  <si>
    <t>豆にゅう（大豆）</t>
    <rPh sb="5" eb="7">
      <t>ダイズ</t>
    </rPh>
    <phoneticPr fontId="1"/>
  </si>
  <si>
    <t>豆にゅう（大豆）</t>
    <phoneticPr fontId="1"/>
  </si>
  <si>
    <t>じゃがいも</t>
    <phoneticPr fontId="4"/>
  </si>
  <si>
    <t>植物油脂</t>
    <phoneticPr fontId="4"/>
  </si>
  <si>
    <t>塩</t>
    <phoneticPr fontId="4"/>
  </si>
  <si>
    <t>グリルソーセージ</t>
    <phoneticPr fontId="4"/>
  </si>
  <si>
    <t>人参のグラッセ</t>
    <phoneticPr fontId="4"/>
  </si>
  <si>
    <t>コンソメ顆粒</t>
  </si>
  <si>
    <t>ローリエ</t>
    <phoneticPr fontId="4"/>
  </si>
  <si>
    <t>乳化剤</t>
  </si>
  <si>
    <t>大根と人参の酢の物</t>
    <rPh sb="0" eb="2">
      <t>ダイコン</t>
    </rPh>
    <rPh sb="3" eb="5">
      <t>ニンジン</t>
    </rPh>
    <rPh sb="6" eb="9">
      <t>スノモノ</t>
    </rPh>
    <phoneticPr fontId="4"/>
  </si>
  <si>
    <t>柚子果汁</t>
    <phoneticPr fontId="4"/>
  </si>
  <si>
    <t>ボイルコーン</t>
    <phoneticPr fontId="4"/>
  </si>
  <si>
    <t>コーン</t>
    <phoneticPr fontId="4"/>
  </si>
  <si>
    <t>漬け物/きゅうりづけ</t>
    <rPh sb="0" eb="1">
      <t>ツ</t>
    </rPh>
    <rPh sb="2" eb="3">
      <t>モノ</t>
    </rPh>
    <phoneticPr fontId="4"/>
  </si>
  <si>
    <t>着色料(赤182)</t>
    <phoneticPr fontId="4"/>
  </si>
  <si>
    <t>ヨーグルト</t>
    <phoneticPr fontId="4"/>
  </si>
  <si>
    <t>生乳</t>
    <phoneticPr fontId="4"/>
  </si>
  <si>
    <t>乳製品</t>
    <phoneticPr fontId="4"/>
  </si>
  <si>
    <t>寒天</t>
    <phoneticPr fontId="4"/>
  </si>
  <si>
    <t>バターロールパン</t>
    <phoneticPr fontId="4"/>
  </si>
  <si>
    <t>小麦粉</t>
    <phoneticPr fontId="4"/>
  </si>
  <si>
    <t>パン酵母</t>
    <phoneticPr fontId="4"/>
  </si>
  <si>
    <t>発酵風味料</t>
    <phoneticPr fontId="4"/>
  </si>
  <si>
    <t>卵</t>
    <phoneticPr fontId="4"/>
  </si>
  <si>
    <t>酸化防止剤</t>
    <phoneticPr fontId="4"/>
  </si>
  <si>
    <t>乳</t>
    <phoneticPr fontId="4"/>
  </si>
  <si>
    <t>ファットスプレッド</t>
    <phoneticPr fontId="4"/>
  </si>
  <si>
    <t>スティックポテトフライ</t>
    <phoneticPr fontId="4"/>
  </si>
  <si>
    <t>乳性飲料</t>
    <phoneticPr fontId="4"/>
  </si>
  <si>
    <t>オレンジ</t>
    <phoneticPr fontId="4"/>
  </si>
  <si>
    <t>甘味料</t>
    <phoneticPr fontId="4"/>
  </si>
  <si>
    <t>大豆多糖類</t>
    <phoneticPr fontId="4"/>
  </si>
  <si>
    <t>発酵乳</t>
    <phoneticPr fontId="4"/>
  </si>
  <si>
    <t>着色料(カラメル)</t>
    <phoneticPr fontId="4"/>
  </si>
  <si>
    <t>金　朝食</t>
    <rPh sb="2" eb="3">
      <t>アサ</t>
    </rPh>
    <phoneticPr fontId="4"/>
  </si>
  <si>
    <t>牛乳</t>
    <rPh sb="0" eb="2">
      <t>ギュウニュウ</t>
    </rPh>
    <phoneticPr fontId="4"/>
  </si>
  <si>
    <t>季節の
フルーツ
（どちらか１品）</t>
    <phoneticPr fontId="4"/>
  </si>
  <si>
    <t>七彩ひろうすの煮物</t>
    <rPh sb="0" eb="2">
      <t>シチサイ</t>
    </rPh>
    <rPh sb="7" eb="9">
      <t>ニモノ</t>
    </rPh>
    <phoneticPr fontId="4"/>
  </si>
  <si>
    <t>しょうゆ加工品</t>
    <phoneticPr fontId="1"/>
  </si>
  <si>
    <t>ケチャップソース</t>
    <phoneticPr fontId="4"/>
  </si>
  <si>
    <t>塩こしょう</t>
    <phoneticPr fontId="4"/>
  </si>
  <si>
    <t>塩入マーガリン</t>
    <phoneticPr fontId="4"/>
  </si>
  <si>
    <t>果糖ぶどう糖液糖</t>
    <phoneticPr fontId="4"/>
  </si>
  <si>
    <t>鶏肉</t>
    <phoneticPr fontId="1"/>
  </si>
  <si>
    <t>しょうが汁</t>
    <phoneticPr fontId="1"/>
  </si>
  <si>
    <t>リン酸塩(Na)</t>
    <phoneticPr fontId="1"/>
  </si>
  <si>
    <t>にんにく</t>
    <phoneticPr fontId="1"/>
  </si>
  <si>
    <t>パン粉</t>
    <phoneticPr fontId="1"/>
  </si>
  <si>
    <t>米粉</t>
    <phoneticPr fontId="1"/>
  </si>
  <si>
    <t>植物油脂</t>
    <rPh sb="0" eb="2">
      <t>ショクブツ</t>
    </rPh>
    <rPh sb="2" eb="4">
      <t>ユシ</t>
    </rPh>
    <phoneticPr fontId="1"/>
  </si>
  <si>
    <t>ピクルス</t>
    <phoneticPr fontId="1"/>
  </si>
  <si>
    <t>卵</t>
    <rPh sb="0" eb="1">
      <t>タマゴ</t>
    </rPh>
    <phoneticPr fontId="1"/>
  </si>
  <si>
    <t>食塩</t>
    <rPh sb="0" eb="2">
      <t>ショクエン</t>
    </rPh>
    <phoneticPr fontId="1"/>
  </si>
  <si>
    <t>マスタード</t>
    <phoneticPr fontId="1"/>
  </si>
  <si>
    <t>レモン果汁</t>
    <rPh sb="3" eb="5">
      <t>カジュウ</t>
    </rPh>
    <phoneticPr fontId="1"/>
  </si>
  <si>
    <t>こしょう</t>
    <phoneticPr fontId="1"/>
  </si>
  <si>
    <t>酵素分解卵黄粉末</t>
    <phoneticPr fontId="1"/>
  </si>
  <si>
    <t>牛肉</t>
    <phoneticPr fontId="1"/>
  </si>
  <si>
    <t>豚肉</t>
    <phoneticPr fontId="1"/>
  </si>
  <si>
    <t>たまねぎ</t>
    <phoneticPr fontId="1"/>
  </si>
  <si>
    <t>ソテーオニオン</t>
    <phoneticPr fontId="1"/>
  </si>
  <si>
    <t>鶏卵</t>
    <phoneticPr fontId="1"/>
  </si>
  <si>
    <t>ビーフエキス</t>
    <phoneticPr fontId="1"/>
  </si>
  <si>
    <t>牛乳</t>
    <phoneticPr fontId="1"/>
  </si>
  <si>
    <t>糖類</t>
    <phoneticPr fontId="1"/>
  </si>
  <si>
    <t>ワイン</t>
    <phoneticPr fontId="1"/>
  </si>
  <si>
    <t>ぶどう糖</t>
    <phoneticPr fontId="1"/>
  </si>
  <si>
    <t>酸化防止剤(ローズマリー抽出物)</t>
    <phoneticPr fontId="1"/>
  </si>
  <si>
    <t>ごぼう</t>
    <phoneticPr fontId="1"/>
  </si>
  <si>
    <t>粉状大豆たん白</t>
    <phoneticPr fontId="1"/>
  </si>
  <si>
    <t>たけのこ水煮</t>
    <rPh sb="4" eb="6">
      <t>ミズニ</t>
    </rPh>
    <phoneticPr fontId="1"/>
  </si>
  <si>
    <t>卵白</t>
    <rPh sb="0" eb="2">
      <t>ランパク</t>
    </rPh>
    <phoneticPr fontId="1"/>
  </si>
  <si>
    <t>きくらげ</t>
    <phoneticPr fontId="1"/>
  </si>
  <si>
    <t>しいたけ</t>
    <phoneticPr fontId="1"/>
  </si>
  <si>
    <t>豚油</t>
    <rPh sb="0" eb="1">
      <t>ブタ</t>
    </rPh>
    <rPh sb="1" eb="2">
      <t>アブラ</t>
    </rPh>
    <phoneticPr fontId="1"/>
  </si>
  <si>
    <t>みりん</t>
    <phoneticPr fontId="1"/>
  </si>
  <si>
    <t>無脂肪牛乳</t>
    <phoneticPr fontId="1"/>
  </si>
  <si>
    <t>乳又は乳製品を主要原料とする食品</t>
    <phoneticPr fontId="1"/>
  </si>
  <si>
    <t>コンソメパウダー</t>
    <phoneticPr fontId="1"/>
  </si>
  <si>
    <t>ゼラチン</t>
    <phoneticPr fontId="1"/>
  </si>
  <si>
    <t>乳主原料品</t>
    <phoneticPr fontId="4"/>
  </si>
  <si>
    <t>きゅうり</t>
    <phoneticPr fontId="1"/>
  </si>
  <si>
    <t>アミノ酸</t>
    <phoneticPr fontId="1"/>
  </si>
  <si>
    <t>調味料(乳酸カルシウム)</t>
    <phoneticPr fontId="1"/>
  </si>
  <si>
    <t>保存料(ソルビン酸K)</t>
    <phoneticPr fontId="1"/>
  </si>
  <si>
    <t>塩入マーガリン</t>
    <phoneticPr fontId="1"/>
  </si>
  <si>
    <t>卵</t>
    <phoneticPr fontId="1"/>
  </si>
  <si>
    <t>乳</t>
    <phoneticPr fontId="1"/>
  </si>
  <si>
    <t>生乳</t>
    <phoneticPr fontId="1"/>
  </si>
  <si>
    <t>かぼちゃ</t>
    <phoneticPr fontId="1"/>
  </si>
  <si>
    <t>マカロニ</t>
    <phoneticPr fontId="1"/>
  </si>
  <si>
    <t>なたね油</t>
    <phoneticPr fontId="1"/>
  </si>
  <si>
    <t>バター</t>
    <phoneticPr fontId="1"/>
  </si>
  <si>
    <t>パセリ</t>
    <phoneticPr fontId="1"/>
  </si>
  <si>
    <t>セルロース</t>
    <phoneticPr fontId="1"/>
  </si>
  <si>
    <t>キシロース</t>
    <phoneticPr fontId="4"/>
  </si>
  <si>
    <t>ソルビット</t>
    <phoneticPr fontId="1"/>
  </si>
  <si>
    <t>V.C</t>
    <phoneticPr fontId="1"/>
  </si>
  <si>
    <t>ジュース
(どちらか)</t>
    <phoneticPr fontId="1"/>
  </si>
  <si>
    <t>ます塩焼き</t>
    <rPh sb="2" eb="4">
      <t>シオヤ</t>
    </rPh>
    <phoneticPr fontId="4"/>
  </si>
  <si>
    <t>カラフトマス</t>
    <phoneticPr fontId="4"/>
  </si>
  <si>
    <t>加工油脂</t>
    <phoneticPr fontId="1"/>
  </si>
  <si>
    <t>水あめ</t>
    <phoneticPr fontId="1"/>
  </si>
  <si>
    <t>いちご果汁(濃縮還元)</t>
    <phoneticPr fontId="1"/>
  </si>
  <si>
    <t>麦芽糖</t>
    <phoneticPr fontId="1"/>
  </si>
  <si>
    <t>紅麹色素</t>
    <phoneticPr fontId="1"/>
  </si>
  <si>
    <t>トマト</t>
    <phoneticPr fontId="1"/>
  </si>
  <si>
    <t>醸造酢</t>
    <phoneticPr fontId="1"/>
  </si>
  <si>
    <t>アレルギー発症時
の対応</t>
    <rPh sb="5" eb="7">
      <t>ハッショウ</t>
    </rPh>
    <rPh sb="7" eb="8">
      <t>トキ</t>
    </rPh>
    <rPh sb="10" eb="12">
      <t>タイオウ</t>
    </rPh>
    <phoneticPr fontId="4"/>
  </si>
  <si>
    <t>ばれいしょ</t>
    <phoneticPr fontId="4"/>
  </si>
  <si>
    <t>梨</t>
    <rPh sb="0" eb="1">
      <t>ナシ</t>
    </rPh>
    <phoneticPr fontId="1"/>
  </si>
  <si>
    <t>豚脂</t>
    <phoneticPr fontId="1"/>
  </si>
  <si>
    <t>重曹</t>
    <phoneticPr fontId="1"/>
  </si>
  <si>
    <t>発色剤(亜硝酸Na)</t>
    <phoneticPr fontId="1"/>
  </si>
  <si>
    <t>増粘剤(キサンタン)</t>
    <phoneticPr fontId="4"/>
  </si>
  <si>
    <t>マヨネーズ</t>
    <phoneticPr fontId="4"/>
  </si>
  <si>
    <t>こんにゃく</t>
    <phoneticPr fontId="1"/>
  </si>
  <si>
    <t>醸造調味料</t>
    <phoneticPr fontId="4"/>
  </si>
  <si>
    <t>しいたけエキス</t>
    <phoneticPr fontId="4"/>
  </si>
  <si>
    <t>魚介エキス</t>
    <phoneticPr fontId="1"/>
  </si>
  <si>
    <t>かきエキス</t>
    <phoneticPr fontId="1"/>
  </si>
  <si>
    <t>梨</t>
    <rPh sb="0" eb="1">
      <t>ナシ</t>
    </rPh>
    <phoneticPr fontId="4"/>
  </si>
  <si>
    <t>果糖ぶどう糖液糖</t>
    <rPh sb="0" eb="2">
      <t>カトウ</t>
    </rPh>
    <phoneticPr fontId="1"/>
  </si>
  <si>
    <t>ポークブイヨン</t>
    <phoneticPr fontId="1"/>
  </si>
  <si>
    <t>トマトペースト</t>
    <phoneticPr fontId="1"/>
  </si>
  <si>
    <t>鉄板用敷き油</t>
    <phoneticPr fontId="1"/>
  </si>
  <si>
    <t>調味料(塩　こしょう)</t>
    <rPh sb="4" eb="5">
      <t>シオ</t>
    </rPh>
    <phoneticPr fontId="1"/>
  </si>
  <si>
    <t>ウコン色素</t>
    <phoneticPr fontId="1"/>
  </si>
  <si>
    <t>《小麦を原材料の一部に含む》</t>
    <phoneticPr fontId="1"/>
  </si>
  <si>
    <t>ファットスプレッド</t>
    <phoneticPr fontId="1"/>
  </si>
  <si>
    <t>食用油脂</t>
    <phoneticPr fontId="1"/>
  </si>
  <si>
    <t>野菜エキス</t>
    <phoneticPr fontId="4"/>
  </si>
  <si>
    <t>トマトケチャップ</t>
    <phoneticPr fontId="1"/>
  </si>
  <si>
    <t>果糖ぶどう糖液糖(国内製造)</t>
    <phoneticPr fontId="1"/>
  </si>
  <si>
    <t>梅肉</t>
    <phoneticPr fontId="1"/>
  </si>
  <si>
    <t>りんご</t>
    <phoneticPr fontId="1"/>
  </si>
  <si>
    <t>レモン果汁</t>
    <phoneticPr fontId="1"/>
  </si>
  <si>
    <t>かつお節エキス</t>
    <phoneticPr fontId="1"/>
  </si>
  <si>
    <t>野菜エキス</t>
    <phoneticPr fontId="1"/>
  </si>
  <si>
    <t>青じそ</t>
    <phoneticPr fontId="1"/>
  </si>
  <si>
    <t>酒精</t>
    <phoneticPr fontId="1"/>
  </si>
  <si>
    <t>豚肉(ばら)</t>
    <phoneticPr fontId="1"/>
  </si>
  <si>
    <t>植物性たん白</t>
    <phoneticPr fontId="1"/>
  </si>
  <si>
    <t>卵たん白</t>
    <phoneticPr fontId="1"/>
  </si>
  <si>
    <t>乳たん白</t>
    <phoneticPr fontId="1"/>
  </si>
  <si>
    <t>くん液</t>
    <phoneticPr fontId="1"/>
  </si>
  <si>
    <t>ほんだし</t>
    <phoneticPr fontId="4"/>
  </si>
  <si>
    <t>白絞油</t>
    <rPh sb="0" eb="3">
      <t>シラシメユ</t>
    </rPh>
    <phoneticPr fontId="1"/>
  </si>
  <si>
    <t>ベーキングパウダー</t>
    <phoneticPr fontId="1"/>
  </si>
  <si>
    <t>増粘剤(キサンタンガム)</t>
    <phoneticPr fontId="1"/>
  </si>
  <si>
    <t>ソース</t>
    <phoneticPr fontId="4"/>
  </si>
  <si>
    <t>野菜(たまねぎ　にんじん　セロリ)</t>
  </si>
  <si>
    <t>ラード</t>
    <phoneticPr fontId="1"/>
  </si>
  <si>
    <t>赤ワイン</t>
    <phoneticPr fontId="1"/>
  </si>
  <si>
    <t>ビーフブイヨン</t>
    <phoneticPr fontId="1"/>
  </si>
  <si>
    <t>白ワイン</t>
    <phoneticPr fontId="1"/>
  </si>
  <si>
    <t>ガーリック</t>
    <phoneticPr fontId="1"/>
  </si>
  <si>
    <t>カラメル色素</t>
    <phoneticPr fontId="1"/>
  </si>
  <si>
    <t>杏仁フルーツ</t>
    <rPh sb="0" eb="2">
      <t>アンニン</t>
    </rPh>
    <phoneticPr fontId="4"/>
  </si>
  <si>
    <t>植物油</t>
    <phoneticPr fontId="1"/>
  </si>
  <si>
    <t>レモン果汁(濃縮還元)</t>
    <phoneticPr fontId="1"/>
  </si>
  <si>
    <t>増粘剤(カードラン)</t>
    <phoneticPr fontId="1"/>
  </si>
  <si>
    <t>ゲル化剤(増粘多糖類)</t>
    <phoneticPr fontId="1"/>
  </si>
  <si>
    <t>安定剤(増粘多糖類)</t>
    <phoneticPr fontId="1"/>
  </si>
  <si>
    <t>メタリン酸Na</t>
    <phoneticPr fontId="1"/>
  </si>
  <si>
    <t>ピロリン酸第二鉄</t>
    <phoneticPr fontId="1"/>
  </si>
  <si>
    <t>生クリーム</t>
    <phoneticPr fontId="1"/>
  </si>
  <si>
    <t>すけとうだらすり身</t>
    <phoneticPr fontId="1"/>
  </si>
  <si>
    <t>卵白</t>
    <phoneticPr fontId="1"/>
  </si>
  <si>
    <t>ほうれんそう</t>
    <phoneticPr fontId="1"/>
  </si>
  <si>
    <t>粉末状植物性たん白</t>
    <phoneticPr fontId="1"/>
  </si>
  <si>
    <t>乾燥ひじき</t>
    <phoneticPr fontId="1"/>
  </si>
  <si>
    <t>植物性たん白加水分解物</t>
    <phoneticPr fontId="1"/>
  </si>
  <si>
    <t>水</t>
    <phoneticPr fontId="4"/>
  </si>
  <si>
    <t>調味料（アミノ酸等）</t>
    <phoneticPr fontId="1"/>
  </si>
  <si>
    <t>小麦</t>
    <rPh sb="0" eb="2">
      <t>コムギ</t>
    </rPh>
    <phoneticPr fontId="4"/>
  </si>
  <si>
    <t>大根</t>
    <phoneticPr fontId="1"/>
  </si>
  <si>
    <t>ラーメンスープ[チキンエキス(鶏肉)　しょうゆ　植物油脂　食塩　砂糖　野菜エキス　香辛料　調味料(アミノ酸等)　カラメル色素　《一部に小麦を含む》]</t>
    <rPh sb="15" eb="17">
      <t>トリニク</t>
    </rPh>
    <phoneticPr fontId="1"/>
  </si>
  <si>
    <t>〔濃口しょうゆ〕脱脂加工大豆　小麦　食塩　大豆　アルコール　保存料(安息香酸Na)</t>
  </si>
  <si>
    <t>加工でんぷん</t>
  </si>
  <si>
    <t>増粘剤(加工でんぷん)</t>
  </si>
  <si>
    <t>加工でんぷん糊料(アルギン酸エステル)</t>
  </si>
  <si>
    <t>還元でんぷん糖化物</t>
  </si>
  <si>
    <t>タピオカでんぷん</t>
  </si>
  <si>
    <t>ばれいしょでんぷん</t>
  </si>
  <si>
    <t>衣(パン粉　植物油脂　でんぷん　粉末状植物性たん白　小麦粉)</t>
  </si>
  <si>
    <t>増粘剤(加工でんぷん　キサンタンガム)</t>
  </si>
  <si>
    <t>でんぷん</t>
    <phoneticPr fontId="4"/>
  </si>
  <si>
    <t>でんぷん発酵調味料</t>
  </si>
  <si>
    <t>衣(パン粉　植物油脂　小麦粉　でんぷん　粉末卵白)</t>
  </si>
  <si>
    <t>衣(小麦粉　でんぷん　とうもろこし粉　鶏卵　植物油脂　大豆粉　食塩)</t>
  </si>
  <si>
    <t>増粘剤(加工でんぷん　増粘多糖類)</t>
  </si>
  <si>
    <t>その他　留意点</t>
    <rPh sb="2" eb="3">
      <t>ホカ</t>
    </rPh>
    <rPh sb="4" eb="7">
      <t>リュウイテン</t>
    </rPh>
    <phoneticPr fontId="4"/>
  </si>
  <si>
    <t>月　金　夕食</t>
  </si>
  <si>
    <t>《一部に大豆　鶏肉　卵　豚肉　小麦を含む》</t>
  </si>
  <si>
    <t>砂糖　ぶどう糖果糖液糖</t>
  </si>
  <si>
    <t>火　土　朝食</t>
    <rPh sb="0" eb="1">
      <t>カ</t>
    </rPh>
    <rPh sb="2" eb="3">
      <t>ド</t>
    </rPh>
    <rPh sb="4" eb="6">
      <t>チョウショク</t>
    </rPh>
    <phoneticPr fontId="4"/>
  </si>
  <si>
    <t>甘味料(アスパルテーム　L　フェニルアラニン化合物)　</t>
  </si>
  <si>
    <t>《一部に大豆　小麦を含む》</t>
  </si>
  <si>
    <t>火　土　昼食</t>
    <rPh sb="0" eb="1">
      <t>カ</t>
    </rPh>
    <rPh sb="2" eb="3">
      <t>ド</t>
    </rPh>
    <rPh sb="4" eb="6">
      <t>チュウショク</t>
    </rPh>
    <phoneticPr fontId="4"/>
  </si>
  <si>
    <t>火　土　夕食</t>
    <rPh sb="0" eb="1">
      <t>カ</t>
    </rPh>
    <rPh sb="2" eb="3">
      <t>ド</t>
    </rPh>
    <rPh sb="4" eb="6">
      <t>ユウショク</t>
    </rPh>
    <phoneticPr fontId="4"/>
  </si>
  <si>
    <t>(本商品に使用している魚肉すり身の原料魚はえび　かにを食べています。)　</t>
  </si>
  <si>
    <t>[添付たれ]水あめ混合異性化液糖　しょうゆ(小麦　大豆を含む)　還元水あめ　食塩　かつおエキス　砂糖　こんぶエキス　発酵調味料　調味料(アミノ酸等)　酸味料</t>
  </si>
  <si>
    <t>《一部に卵　乳成分　ゼラチン　大豆　りんごを含む》</t>
  </si>
  <si>
    <t>ごま(金ごま8O％　白ごま)</t>
  </si>
  <si>
    <t>粉茶(5月　10月～12月)</t>
    <rPh sb="0" eb="1">
      <t>コナ</t>
    </rPh>
    <rPh sb="1" eb="2">
      <t>チャ</t>
    </rPh>
    <rPh sb="4" eb="5">
      <t>ガツ</t>
    </rPh>
    <rPh sb="8" eb="9">
      <t>ガツ</t>
    </rPh>
    <rPh sb="12" eb="13">
      <t>ガツ</t>
    </rPh>
    <phoneticPr fontId="4"/>
  </si>
  <si>
    <t>ほたてエキス</t>
  </si>
  <si>
    <t>酸味料</t>
    <phoneticPr fontId="4"/>
  </si>
  <si>
    <t>はちみつ</t>
    <phoneticPr fontId="4"/>
  </si>
  <si>
    <t>りんご果汁</t>
    <phoneticPr fontId="1"/>
  </si>
  <si>
    <t>かつお風味調味料(たん白加水分解物　かつお節エキス　米醸造液　酵母エキス　砂糖　異性化液糖　その他）</t>
  </si>
  <si>
    <t>かつお節粉末　</t>
  </si>
  <si>
    <t>チキンエキス(鶏肉)</t>
    <rPh sb="7" eb="9">
      <t>トリニク</t>
    </rPh>
    <phoneticPr fontId="1"/>
  </si>
  <si>
    <t>こんぶエキス</t>
  </si>
  <si>
    <t>ベーキングパウダー</t>
  </si>
  <si>
    <t>重曹</t>
  </si>
  <si>
    <t>大豆油</t>
  </si>
  <si>
    <t>粉末状植物性たん白</t>
    <phoneticPr fontId="4"/>
  </si>
  <si>
    <t>着色料(カロチノイド　ウコン)</t>
  </si>
  <si>
    <t>〔薄口しょうゆ〕食塩　小麦　脱脂加工大豆　大豆　ぶどう糖　小麦たん白　米　アルコール</t>
    <rPh sb="33" eb="34">
      <t>シロ</t>
    </rPh>
    <phoneticPr fontId="4"/>
  </si>
  <si>
    <t>発疹</t>
  </si>
  <si>
    <t>調整豆にゅう粉末(大豆)</t>
    <rPh sb="9" eb="11">
      <t>ダイズ</t>
    </rPh>
    <phoneticPr fontId="1"/>
  </si>
  <si>
    <t>中華スープの素[食塩　肉エキス【ポーク(豚肉)　チキン(鶏肉)】　野菜エキス　動植物油脂　砂糖　乳糖　小麦粉　香辛料　調味料(アミノ酸等)]</t>
    <rPh sb="20" eb="22">
      <t>ブタニク</t>
    </rPh>
    <rPh sb="28" eb="30">
      <t>トリニク</t>
    </rPh>
    <phoneticPr fontId="1"/>
  </si>
  <si>
    <t>ご飯　味噌汁</t>
    <rPh sb="1" eb="2">
      <t>ハン</t>
    </rPh>
    <rPh sb="3" eb="6">
      <t>ミソシル</t>
    </rPh>
    <phoneticPr fontId="4"/>
  </si>
  <si>
    <t>《一部に卵　乳　牛肉　大豆　小麦　豚肉を含む》</t>
  </si>
  <si>
    <t>　</t>
  </si>
  <si>
    <t>肉エキス(ポーク　ビーフ)</t>
  </si>
  <si>
    <t>　　　　</t>
  </si>
  <si>
    <t>　　　</t>
  </si>
  <si>
    <t>《その他鶏肉　大豆由来原材料を含む》</t>
  </si>
  <si>
    <t>野菜(とうもろこし　たまねぎ)</t>
  </si>
  <si>
    <t>糖類(砂糖　果糖)</t>
  </si>
  <si>
    <t>香料　</t>
  </si>
  <si>
    <t>《一部に小麦　乳成分　大豆　鶏肉　ゼラチンを含む》</t>
  </si>
  <si>
    <t>糖類（砂糖　ぶどう糖）</t>
  </si>
  <si>
    <t>いちごピューレー(いちご　砂糖　水あめ　ぶどう糖果糖液糖)</t>
  </si>
  <si>
    <t>《一部に卵　乳成分　小麦　大豆を含む》</t>
  </si>
  <si>
    <t>《一部に小麦　ごま　大豆を含む》</t>
  </si>
  <si>
    <t>漬け原材料(食塩　しょうゆ)</t>
  </si>
  <si>
    <t>野菜(たまねぎ　にんじん)</t>
  </si>
  <si>
    <t>酸化防止剤(ビタミンE　ビタミンＣ)</t>
  </si>
  <si>
    <t>ベーコンスライス〔豚肉（ばら）　糖類(砂糖　水あめ)〕</t>
  </si>
  <si>
    <t>《一部に卵　乳成分　豚肉　大豆を含む》〕</t>
  </si>
  <si>
    <t>粉末調味料〔乳製品(脱脂粉乳　ホエイパウダー　全粉乳　チーズ　バター）〕</t>
  </si>
  <si>
    <t>《一部に小麦　乳成分　大豆を含む》</t>
  </si>
  <si>
    <t>果実(パインアップル　みかん　黄もも)</t>
  </si>
  <si>
    <t>《一部に乳成分　ももを含む》</t>
  </si>
  <si>
    <t>《小麦　大豆含む》</t>
  </si>
  <si>
    <t>《一部に卵　乳成分　豚肉　大豆を含む》</t>
  </si>
  <si>
    <t>中華料理調味料[乳糖　食塩　ポークエキス(豚肉)　チキンエキス(鶏肉)　野菜エキス　たん白加水分解物　酵母エキス　調味料(アミノ酸等)　香辛料　香料　酸味料　酸化防止剤(ビタミンE)　カラメル色素　《一部に小麦　ごま　大豆　ゼラチンを含む》]</t>
    <rPh sb="21" eb="23">
      <t>ブタニク</t>
    </rPh>
    <rPh sb="32" eb="34">
      <t>トリニク</t>
    </rPh>
    <phoneticPr fontId="4"/>
  </si>
  <si>
    <t>中華料理調味料[乳糖　食塩　ポークエキス(豚肉)　チキンエキス(鶏肉)　野菜エキス　たん白加水分解物　酵母エキス　調味料(アミノ酸等)　香辛料　香料　酸味料　酸化防止剤(ビタミンE)　カラメル色素　《一部に小麦　ごま　大豆　ゼラチンを含む》]</t>
    <rPh sb="21" eb="23">
      <t>ブタニク</t>
    </rPh>
    <rPh sb="32" eb="34">
      <t>トリニク</t>
    </rPh>
    <phoneticPr fontId="1"/>
  </si>
  <si>
    <t>むきえび(えび　食塩)</t>
  </si>
  <si>
    <t>水　夕食</t>
  </si>
  <si>
    <t>凝固剤　</t>
  </si>
  <si>
    <t>《一部に卵　小麦　大豆を含む》</t>
  </si>
  <si>
    <t>[添付からし]からし　砂糖　醸造酢　食塩　酒精　酸味料　着色料(ウコン)　増粘多糖類　香料　調味料(アミノ酸糖)　香辛料</t>
  </si>
  <si>
    <t>野菜(ばれいしょ　たまねぎ)</t>
  </si>
  <si>
    <t>《一部に小麦　卵　乳成分　牛肉　大豆を含む》</t>
  </si>
  <si>
    <t>野菜(にんじん　ごぼう　たけのこ　干しいたけ)</t>
  </si>
  <si>
    <t>《一部に小麦　大豆　鶏肉を含む》</t>
  </si>
  <si>
    <t>衣【小麦粉　粉末卵白　パン粉　でんぷん　植物油脂　ショートニング　コーンフラワー　米粉　糖類(砂糖　ぶどう糖)　】</t>
  </si>
  <si>
    <t>《一部に卵　小麦　大豆　乳成分　鶏肉を含む》</t>
  </si>
  <si>
    <t>食用植物油脂　　　　　</t>
  </si>
  <si>
    <t>豆みそ(大豆　食塩)</t>
  </si>
  <si>
    <t>《一部に卵　大豆　りんごを含む》</t>
  </si>
  <si>
    <t>ナチュラルチーズ(生乳　食塩)</t>
  </si>
  <si>
    <t>《一部に小麦　卵　ごま　大豆を含む》</t>
  </si>
  <si>
    <t>《一部に卵　小麦　大豆　りんごを含む》</t>
  </si>
  <si>
    <t>　香辛料抽出物</t>
  </si>
  <si>
    <t>《一部に小麦　大豆　鶏肉　豚肉　りんご　ゼラチンを含む》</t>
  </si>
  <si>
    <t>糖類(砂糖　ぶどう糖)</t>
  </si>
  <si>
    <t>中華スープの素[食塩　肉エキス【ポーク(豚肉)　チキン(鶏肉)】　野菜エキス　動植物油脂　砂糖　乳糖　小麦粉　香辛料　調味料(アミノ酸等)]</t>
    <phoneticPr fontId="4"/>
  </si>
  <si>
    <t>えび</t>
    <phoneticPr fontId="1"/>
  </si>
  <si>
    <t>加工でんぷん</t>
    <phoneticPr fontId="1"/>
  </si>
  <si>
    <t>ポリリン酸Na</t>
    <phoneticPr fontId="1"/>
  </si>
  <si>
    <t>増粘剤(グァーガム)</t>
    <phoneticPr fontId="1"/>
  </si>
  <si>
    <t>貝殻焼成カルシウム</t>
    <phoneticPr fontId="1"/>
  </si>
  <si>
    <t>※本品製造工場では、同一ラインで　そば粉　乳　卵　大豆　やまいも　を含む製品も製造しています。</t>
    <phoneticPr fontId="4"/>
  </si>
  <si>
    <t>2 乳</t>
  </si>
  <si>
    <t>野菜　果実(トマト　にんじん　その他)</t>
    <phoneticPr fontId="4"/>
  </si>
  <si>
    <t>野菜　果実(トマト　にんじん　その他)</t>
    <phoneticPr fontId="1"/>
  </si>
  <si>
    <t>○○　○○</t>
    <rPh sb="0" eb="5">
      <t>フリガナ</t>
    </rPh>
    <phoneticPr fontId="1" alignment="distributed"/>
  </si>
  <si>
    <r>
      <t xml:space="preserve">本校の食堂はアレルギー対応専用の厨房ではないため、コンタミネーション（微量混入）は避けられません。少量の摂取でも重篤な症状が出る児童の場合はご家庭から安心な食事を持参されることをお勧めしています。この点をご了解いただいた上で本校の食事及びアレルギー対応としての代替食を希望される場合は、下記の項目にご記入いただき、セルの色が変わる（黄色もしくはピンク）メニューや食材についてご確認願います。
※記入の仕方は、記入例のシートを参考にしてください。
※斜体表記は成分記載のない食品材料です。
※下線部は、「◎調味料等の原材料名」に記載している調味料です。
</t>
    </r>
    <r>
      <rPr>
        <sz val="12.5"/>
        <color theme="1"/>
        <rFont val="ＭＳ Ｐ明朝"/>
        <family val="1"/>
        <charset val="128"/>
      </rPr>
      <t>※この確認シートは南但馬自然学校へ提出する必要はありません。</t>
    </r>
    <phoneticPr fontId="4"/>
  </si>
  <si>
    <r>
      <t xml:space="preserve">本校の食堂はアレルギー対応専用の厨房ではないため、コンタミネーション（微量混入）は避けられません。少量の摂取でも重篤な症状が出る児童の場合はご家庭から安心な食事を持参されることをお勧めしています。この点をご了解いただいた上で本校の食事及びアレルギー対応としての代替食を希望される場合は、下記の項目にご記入いただき、セルの色が変わる（黄色もしくはピンク）メニューや食材についてご確認願います。
※記入の仕方は、記入例のシートを参考にしてください。
※斜体表記は成分記載のない食品材料です。
※下線部は、「◎調味料等の原材料名」に記載している調味料です。
</t>
    </r>
    <r>
      <rPr>
        <sz val="12.5"/>
        <color theme="1"/>
        <rFont val="ＭＳ Ｐ明朝"/>
        <family val="1"/>
        <charset val="128"/>
      </rPr>
      <t>※この確認シートは南但馬自然学校へ提出する必要はありません。</t>
    </r>
    <r>
      <rPr>
        <sz val="12.5"/>
        <color rgb="FFFF0000"/>
        <rFont val="ＭＳ Ｐ明朝"/>
        <family val="1"/>
        <charset val="128"/>
      </rPr>
      <t xml:space="preserve">
</t>
    </r>
    <rPh sb="280" eb="282">
      <t>カクニン</t>
    </rPh>
    <rPh sb="286" eb="293">
      <t>ミナミタジマシゼンガッコウ</t>
    </rPh>
    <rPh sb="294" eb="296">
      <t>テイシュツ</t>
    </rPh>
    <rPh sb="298" eb="3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</si>
</sst>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m&quot;月&quot;d&quot;日&quot;\(aaa\)"/>
    <numFmt numFmtId="177" formatCode="[DBNum3]ggge&quot;年&quot;m&quot;月&quot;d&quot;日版&quot;"/>
  </numFmts>
  <fonts count="30" x14ac:knownFonts="1">
    <font>
      <sz val="11"/>
      <color theme="1"/>
      <name val="ＭＳ 明朝"/>
      <family val="2"/>
      <charset val="128"/>
    </font>
    <font>
      <sz val="6"/>
      <name val="ＭＳ 明朝"/>
      <family val="2"/>
      <charset val="128"/>
    </font>
    <font>
      <b/>
      <sz val="11"/>
      <color theme="1"/>
      <name val="ＭＳ ゴシック"/>
      <family val="3"/>
      <charset val="128"/>
    </font>
    <font>
      <b/>
      <sz val="21"/>
      <color theme="1"/>
      <name val="游ゴシック"/>
      <family val="3"/>
      <charset val="128"/>
      <scheme val="minor"/>
    </font>
    <font>
      <sz val="6"/>
      <name val="ＭＳ Ｐゴシック"/>
      <family val="3"/>
      <charset val="128"/>
    </font>
    <font>
      <sz val="12.5"/>
      <color indexed="8"/>
      <name val="ＭＳ Ｐ明朝"/>
      <family val="1"/>
      <charset val="128"/>
    </font>
    <font>
      <sz val="11"/>
      <color indexed="8"/>
      <name val="ＭＳ Ｐゴシック"/>
      <family val="3"/>
      <charset val="128"/>
    </font>
    <font>
      <sz val="12"/>
      <color indexed="8"/>
      <name val="ＭＳ Ｐゴシック"/>
      <family val="3"/>
      <charset val="128"/>
    </font>
    <font>
      <b/>
      <sz val="11"/>
      <color indexed="8"/>
      <name val="ＭＳ ゴシック"/>
      <family val="3"/>
      <charset val="128"/>
    </font>
    <font>
      <sz val="10"/>
      <color indexed="8"/>
      <name val="ＭＳ ゴシック"/>
      <family val="3"/>
      <charset val="128"/>
    </font>
    <font>
      <sz val="10"/>
      <color indexed="8"/>
      <name val="ＭＳ Ｐゴシック"/>
      <family val="3"/>
      <charset val="128"/>
    </font>
    <font>
      <sz val="10"/>
      <color theme="1"/>
      <name val="ＭＳ ゴシック"/>
      <family val="3"/>
      <charset val="128"/>
    </font>
    <font>
      <sz val="9"/>
      <color theme="1"/>
      <name val="ＭＳ ゴシック"/>
      <family val="3"/>
      <charset val="128"/>
    </font>
    <font>
      <b/>
      <sz val="11"/>
      <color theme="1"/>
      <name val="游ゴシック"/>
      <family val="3"/>
      <charset val="128"/>
      <scheme val="minor"/>
    </font>
    <font>
      <sz val="10"/>
      <color theme="1"/>
      <name val="游ゴシック"/>
      <family val="3"/>
      <charset val="128"/>
      <scheme val="minor"/>
    </font>
    <font>
      <sz val="11"/>
      <name val="HGS創英角ｺﾞｼｯｸUB"/>
      <family val="3"/>
      <charset val="128"/>
    </font>
    <font>
      <b/>
      <sz val="11"/>
      <color theme="1"/>
      <name val="HGP創英角ｺﾞｼｯｸUB"/>
      <family val="3"/>
      <charset val="128"/>
    </font>
    <font>
      <sz val="11"/>
      <color theme="1"/>
      <name val="HGP創英角ｺﾞｼｯｸUB"/>
      <family val="3"/>
      <charset val="128"/>
    </font>
    <font>
      <u/>
      <sz val="10"/>
      <color indexed="8"/>
      <name val="ＭＳ Ｐゴシック"/>
      <family val="3"/>
      <charset val="128"/>
    </font>
    <font>
      <i/>
      <sz val="10"/>
      <color indexed="8"/>
      <name val="ＭＳ Ｐゴシック"/>
      <family val="3"/>
      <charset val="128"/>
    </font>
    <font>
      <b/>
      <sz val="18"/>
      <color indexed="8"/>
      <name val="ＭＳ 明朝"/>
      <family val="1"/>
      <charset val="128"/>
    </font>
    <font>
      <b/>
      <sz val="18"/>
      <color theme="1"/>
      <name val="ＭＳ 明朝"/>
      <family val="1"/>
      <charset val="128"/>
    </font>
    <font>
      <sz val="12"/>
      <color theme="1"/>
      <name val="ＭＳ 明朝"/>
      <family val="2"/>
      <charset val="128"/>
    </font>
    <font>
      <sz val="12"/>
      <color theme="1"/>
      <name val="ＭＳ 明朝"/>
      <family val="1"/>
      <charset val="128"/>
    </font>
    <font>
      <sz val="14"/>
      <color indexed="8"/>
      <name val="HGP創英角ｺﾞｼｯｸUB"/>
      <family val="3"/>
      <charset val="128"/>
    </font>
    <font>
      <sz val="12"/>
      <color theme="1"/>
      <name val="ＭＳ Ｐゴシック"/>
      <family val="3"/>
      <charset val="128"/>
    </font>
    <font>
      <u/>
      <sz val="10"/>
      <color rgb="FF000000"/>
      <name val="ＭＳ Ｐゴシック"/>
      <family val="3"/>
      <charset val="128"/>
    </font>
    <font>
      <b/>
      <sz val="22"/>
      <color theme="1"/>
      <name val="游ゴシック"/>
      <family val="3"/>
      <charset val="128"/>
      <scheme val="minor"/>
    </font>
    <font>
      <sz val="12.5"/>
      <color rgb="FFFF0000"/>
      <name val="ＭＳ Ｐ明朝"/>
      <family val="1"/>
      <charset val="128"/>
    </font>
    <font>
      <sz val="12.5"/>
      <color theme="1"/>
      <name val="ＭＳ Ｐ明朝"/>
      <family val="1"/>
      <charset val="128"/>
    </font>
  </fonts>
  <fills count="3">
    <fill>
      <patternFill patternType="none"/>
    </fill>
    <fill>
      <patternFill patternType="gray125"/>
    </fill>
    <fill>
      <patternFill patternType="solid">
        <fgColor rgb="FFCC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223">
    <xf numFmtId="0" fontId="0" fillId="0" borderId="0" xfId="0">
      <alignment vertical="center"/>
    </xf>
    <xf numFmtId="0" fontId="5" fillId="0" borderId="0" xfId="0" applyFont="1" applyAlignment="1">
      <alignment horizontal="left" vertical="center"/>
    </xf>
    <xf numFmtId="0" fontId="10" fillId="0" borderId="0" xfId="0" applyFont="1">
      <alignment vertical="center"/>
    </xf>
    <xf numFmtId="0" fontId="8" fillId="0" borderId="31" xfId="0" applyFont="1" applyBorder="1" applyAlignment="1">
      <alignment horizontal="center" vertical="center" textRotation="255"/>
    </xf>
    <xf numFmtId="0" fontId="2" fillId="0" borderId="0" xfId="0" applyFont="1" applyAlignment="1">
      <alignment horizontal="center" vertical="center" textRotation="255"/>
    </xf>
    <xf numFmtId="0" fontId="2" fillId="0" borderId="25" xfId="0" applyFont="1" applyBorder="1" applyAlignment="1">
      <alignment horizontal="center" vertical="center" textRotation="255"/>
    </xf>
    <xf numFmtId="0" fontId="13" fillId="0" borderId="0" xfId="0" applyFont="1" applyAlignment="1">
      <alignment horizontal="center" vertical="center" textRotation="255"/>
    </xf>
    <xf numFmtId="0" fontId="15" fillId="0" borderId="0" xfId="0" applyFont="1">
      <alignment vertical="center"/>
    </xf>
    <xf numFmtId="0" fontId="16" fillId="0" borderId="0" xfId="0" applyFont="1">
      <alignment vertical="center"/>
    </xf>
    <xf numFmtId="0" fontId="17" fillId="0" borderId="0" xfId="0" applyFont="1">
      <alignment vertical="center"/>
    </xf>
    <xf numFmtId="0" fontId="11" fillId="0" borderId="0" xfId="0" applyFont="1">
      <alignment vertical="center"/>
    </xf>
    <xf numFmtId="0" fontId="0" fillId="0" borderId="0" xfId="0" applyAlignment="1">
      <alignment vertical="center" shrinkToFit="1"/>
    </xf>
    <xf numFmtId="0" fontId="10" fillId="0" borderId="0" xfId="0" applyFont="1" applyAlignment="1">
      <alignment vertical="center" shrinkToFit="1"/>
    </xf>
    <xf numFmtId="0" fontId="0" fillId="0" borderId="0" xfId="0" applyAlignment="1">
      <alignment horizontal="left" vertical="center"/>
    </xf>
    <xf numFmtId="0" fontId="0" fillId="0" borderId="1" xfId="0" applyBorder="1" applyAlignment="1">
      <alignment horizontal="left" vertical="center"/>
    </xf>
    <xf numFmtId="0" fontId="0" fillId="0" borderId="30" xfId="0" applyBorder="1" applyAlignment="1">
      <alignment vertical="center" shrinkToFit="1"/>
    </xf>
    <xf numFmtId="0" fontId="0" fillId="0" borderId="27" xfId="0" applyBorder="1" applyAlignment="1">
      <alignment vertical="center" shrinkToFit="1"/>
    </xf>
    <xf numFmtId="0" fontId="0" fillId="0" borderId="34" xfId="0" applyBorder="1" applyAlignment="1">
      <alignment vertical="center" shrinkToFit="1"/>
    </xf>
    <xf numFmtId="0" fontId="0" fillId="0" borderId="36" xfId="0" applyBorder="1" applyAlignment="1">
      <alignment vertical="center" shrinkToFit="1"/>
    </xf>
    <xf numFmtId="0" fontId="0" fillId="0" borderId="1" xfId="0" applyBorder="1" applyAlignment="1">
      <alignment vertical="center" shrinkToFit="1"/>
    </xf>
    <xf numFmtId="0" fontId="10" fillId="0" borderId="35" xfId="0" applyFont="1" applyBorder="1" applyAlignment="1">
      <alignment vertical="center" shrinkToFit="1"/>
    </xf>
    <xf numFmtId="0" fontId="10" fillId="0" borderId="27" xfId="0" applyFont="1" applyBorder="1" applyAlignment="1">
      <alignment vertical="center" shrinkToFit="1"/>
    </xf>
    <xf numFmtId="0" fontId="10" fillId="0" borderId="34" xfId="0" applyFont="1" applyBorder="1" applyAlignment="1">
      <alignment vertical="center" shrinkToFit="1"/>
    </xf>
    <xf numFmtId="0" fontId="10" fillId="0" borderId="4" xfId="0" applyFont="1" applyBorder="1" applyAlignment="1">
      <alignment vertical="center" shrinkToFit="1"/>
    </xf>
    <xf numFmtId="0" fontId="10" fillId="0" borderId="29" xfId="0" applyFont="1" applyBorder="1" applyAlignment="1">
      <alignment vertical="center" shrinkToFit="1"/>
    </xf>
    <xf numFmtId="0" fontId="10" fillId="0" borderId="46" xfId="0" applyFont="1" applyBorder="1" applyAlignment="1">
      <alignment vertical="center" shrinkToFit="1"/>
    </xf>
    <xf numFmtId="0" fontId="10" fillId="0" borderId="44" xfId="0" applyFont="1" applyBorder="1" applyAlignment="1">
      <alignment vertical="center" shrinkToFit="1"/>
    </xf>
    <xf numFmtId="0" fontId="10" fillId="0" borderId="26" xfId="0" applyFont="1" applyBorder="1" applyAlignment="1">
      <alignment vertical="center" shrinkToFit="1"/>
    </xf>
    <xf numFmtId="0" fontId="10" fillId="0" borderId="43" xfId="0" applyFont="1" applyBorder="1" applyAlignment="1">
      <alignment vertical="center" shrinkToFit="1"/>
    </xf>
    <xf numFmtId="0" fontId="10" fillId="0" borderId="30" xfId="0" applyFont="1" applyBorder="1" applyAlignment="1">
      <alignment vertical="center" shrinkToFit="1"/>
    </xf>
    <xf numFmtId="0" fontId="10" fillId="0" borderId="36" xfId="0" applyFont="1" applyBorder="1" applyAlignment="1">
      <alignment vertical="center" shrinkToFit="1"/>
    </xf>
    <xf numFmtId="0" fontId="10" fillId="0" borderId="50" xfId="0" applyFont="1" applyBorder="1" applyAlignment="1">
      <alignment vertical="center" shrinkToFit="1"/>
    </xf>
    <xf numFmtId="0" fontId="10" fillId="0" borderId="51" xfId="0" applyFont="1" applyBorder="1" applyAlignment="1">
      <alignment vertical="center" shrinkToFit="1"/>
    </xf>
    <xf numFmtId="0" fontId="10" fillId="0" borderId="28" xfId="0" applyFont="1" applyBorder="1" applyAlignment="1">
      <alignment vertical="center" shrinkToFit="1"/>
    </xf>
    <xf numFmtId="0" fontId="10" fillId="0" borderId="1" xfId="0" applyFont="1" applyBorder="1" applyAlignment="1">
      <alignment vertical="center" shrinkToFit="1"/>
    </xf>
    <xf numFmtId="0" fontId="10" fillId="0" borderId="53" xfId="0" applyFont="1" applyBorder="1" applyAlignment="1">
      <alignment vertical="center" shrinkToFit="1"/>
    </xf>
    <xf numFmtId="0" fontId="10" fillId="0" borderId="54" xfId="0" applyFont="1" applyBorder="1" applyAlignment="1">
      <alignment vertical="center" shrinkToFit="1"/>
    </xf>
    <xf numFmtId="0" fontId="10" fillId="0" borderId="55" xfId="0" applyFont="1" applyBorder="1" applyAlignment="1">
      <alignment vertical="center" shrinkToFit="1"/>
    </xf>
    <xf numFmtId="0" fontId="10" fillId="0" borderId="37" xfId="0" applyFont="1" applyBorder="1" applyAlignment="1">
      <alignment vertical="center" shrinkToFit="1"/>
    </xf>
    <xf numFmtId="0" fontId="18" fillId="0" borderId="1" xfId="0" applyFont="1" applyBorder="1" applyAlignment="1">
      <alignment vertical="center" shrinkToFit="1"/>
    </xf>
    <xf numFmtId="0" fontId="19" fillId="0" borderId="30" xfId="0" applyFont="1" applyBorder="1" applyAlignment="1">
      <alignment vertical="center" shrinkToFit="1"/>
    </xf>
    <xf numFmtId="0" fontId="19" fillId="0" borderId="1" xfId="0" applyFont="1" applyBorder="1" applyAlignment="1">
      <alignment vertical="center" shrinkToFit="1"/>
    </xf>
    <xf numFmtId="0" fontId="18" fillId="0" borderId="29" xfId="0" applyFont="1" applyBorder="1" applyAlignment="1">
      <alignment vertical="center" shrinkToFit="1"/>
    </xf>
    <xf numFmtId="0" fontId="18" fillId="0" borderId="30" xfId="0" applyFont="1" applyBorder="1" applyAlignment="1">
      <alignment vertical="center" shrinkToFit="1"/>
    </xf>
    <xf numFmtId="0" fontId="18" fillId="0" borderId="46" xfId="0" applyFont="1" applyBorder="1" applyAlignment="1">
      <alignment vertical="center" shrinkToFit="1"/>
    </xf>
    <xf numFmtId="0" fontId="19" fillId="0" borderId="46" xfId="0" applyFont="1" applyBorder="1" applyAlignment="1">
      <alignment vertical="center" shrinkToFit="1"/>
    </xf>
    <xf numFmtId="0" fontId="19" fillId="0" borderId="44" xfId="0" applyFont="1" applyBorder="1" applyAlignment="1">
      <alignment vertical="center" shrinkToFit="1"/>
    </xf>
    <xf numFmtId="0" fontId="19" fillId="0" borderId="27" xfId="0" applyFont="1" applyBorder="1" applyAlignment="1">
      <alignment vertical="center" shrinkToFit="1"/>
    </xf>
    <xf numFmtId="0" fontId="19" fillId="0" borderId="34" xfId="0" applyFont="1" applyBorder="1" applyAlignment="1">
      <alignment vertical="center" shrinkToFit="1"/>
    </xf>
    <xf numFmtId="0" fontId="10" fillId="0" borderId="9" xfId="0" applyFont="1" applyBorder="1" applyAlignment="1">
      <alignment vertical="center" shrinkToFit="1"/>
    </xf>
    <xf numFmtId="0" fontId="18" fillId="0" borderId="49" xfId="0" applyFont="1" applyBorder="1" applyAlignment="1">
      <alignment vertical="center" shrinkToFit="1"/>
    </xf>
    <xf numFmtId="0" fontId="18" fillId="0" borderId="51" xfId="0" applyFont="1" applyBorder="1" applyAlignment="1">
      <alignment vertical="center" shrinkToFit="1"/>
    </xf>
    <xf numFmtId="0" fontId="18" fillId="0" borderId="35" xfId="0" applyFont="1" applyBorder="1" applyAlignment="1">
      <alignment vertical="center" shrinkToFit="1"/>
    </xf>
    <xf numFmtId="0" fontId="19" fillId="0" borderId="35" xfId="0" applyFont="1" applyBorder="1" applyAlignment="1">
      <alignment vertical="center" shrinkToFit="1"/>
    </xf>
    <xf numFmtId="0" fontId="19" fillId="0" borderId="29" xfId="0" applyFont="1" applyBorder="1" applyAlignment="1">
      <alignment vertical="center" shrinkToFit="1"/>
    </xf>
    <xf numFmtId="0" fontId="18" fillId="0" borderId="44" xfId="0" applyFont="1" applyBorder="1" applyAlignment="1">
      <alignment vertical="center" shrinkToFit="1"/>
    </xf>
    <xf numFmtId="0" fontId="19" fillId="0" borderId="51" xfId="0" applyFont="1" applyBorder="1" applyAlignment="1">
      <alignment vertical="center" shrinkToFit="1"/>
    </xf>
    <xf numFmtId="176" fontId="22" fillId="0" borderId="9" xfId="0" applyNumberFormat="1" applyFont="1" applyBorder="1" applyAlignment="1">
      <alignment horizontal="right" vertical="center" shrinkToFit="1"/>
    </xf>
    <xf numFmtId="0" fontId="22" fillId="0" borderId="9" xfId="0" applyFont="1" applyBorder="1" applyAlignment="1">
      <alignment horizontal="center" vertical="center" shrinkToFit="1"/>
    </xf>
    <xf numFmtId="176" fontId="22" fillId="0" borderId="9" xfId="0" applyNumberFormat="1" applyFont="1" applyBorder="1" applyAlignment="1">
      <alignment horizontal="left" vertical="center" shrinkToFit="1"/>
    </xf>
    <xf numFmtId="0" fontId="0" fillId="0" borderId="9" xfId="0" applyBorder="1" applyAlignment="1">
      <alignment vertical="center" shrinkToFit="1"/>
    </xf>
    <xf numFmtId="0" fontId="0" fillId="0" borderId="26" xfId="0" applyBorder="1" applyAlignment="1">
      <alignment vertical="center" wrapText="1" shrinkToFit="1"/>
    </xf>
    <xf numFmtId="0" fontId="0" fillId="0" borderId="29" xfId="0" applyBorder="1" applyAlignment="1">
      <alignment vertical="center" shrinkToFit="1"/>
    </xf>
    <xf numFmtId="0" fontId="8" fillId="0" borderId="0" xfId="0" applyFont="1" applyAlignment="1">
      <alignment horizontal="center" vertical="center" textRotation="255"/>
    </xf>
    <xf numFmtId="0" fontId="10" fillId="0" borderId="31" xfId="0" applyFont="1" applyBorder="1" applyAlignment="1">
      <alignment vertical="center" shrinkToFit="1"/>
    </xf>
    <xf numFmtId="0" fontId="8" fillId="0" borderId="25" xfId="0" applyFont="1" applyBorder="1" applyAlignment="1">
      <alignment horizontal="center" vertical="center" textRotation="255"/>
    </xf>
    <xf numFmtId="0" fontId="25" fillId="0" borderId="1" xfId="0" applyFont="1" applyBorder="1" applyAlignment="1">
      <alignment horizontal="center" vertical="center" shrinkToFit="1"/>
    </xf>
    <xf numFmtId="0" fontId="0" fillId="0" borderId="35" xfId="0" applyBorder="1" applyAlignment="1">
      <alignment vertical="center" shrinkToFit="1"/>
    </xf>
    <xf numFmtId="0" fontId="19" fillId="0" borderId="43" xfId="0" applyFont="1" applyBorder="1" applyAlignment="1">
      <alignment vertical="center" shrinkToFit="1"/>
    </xf>
    <xf numFmtId="0" fontId="19" fillId="0" borderId="26" xfId="0" applyFont="1" applyBorder="1" applyAlignment="1">
      <alignment vertical="center" shrinkToFit="1"/>
    </xf>
    <xf numFmtId="0" fontId="18" fillId="0" borderId="34" xfId="0" applyFont="1" applyBorder="1" applyAlignment="1">
      <alignment vertical="center" shrinkToFit="1"/>
    </xf>
    <xf numFmtId="0" fontId="18" fillId="0" borderId="36" xfId="0" applyFont="1" applyBorder="1" applyAlignment="1">
      <alignment vertical="center" shrinkToFit="1"/>
    </xf>
    <xf numFmtId="0" fontId="19" fillId="0" borderId="28" xfId="0" applyFont="1" applyBorder="1" applyAlignment="1">
      <alignment vertical="center" shrinkToFit="1"/>
    </xf>
    <xf numFmtId="0" fontId="19" fillId="0" borderId="55" xfId="0" applyFont="1" applyBorder="1" applyAlignment="1">
      <alignment vertical="center" shrinkToFit="1"/>
    </xf>
    <xf numFmtId="0" fontId="9" fillId="0" borderId="0" xfId="0" applyFont="1" applyAlignment="1">
      <alignment horizontal="left" vertical="center"/>
    </xf>
    <xf numFmtId="0" fontId="9" fillId="0" borderId="25" xfId="0" applyFont="1" applyBorder="1" applyAlignment="1">
      <alignment horizontal="left" vertical="center"/>
    </xf>
    <xf numFmtId="0" fontId="9" fillId="0" borderId="31" xfId="0" applyFont="1" applyBorder="1" applyAlignment="1">
      <alignment horizontal="left" vertical="center"/>
    </xf>
    <xf numFmtId="0" fontId="9" fillId="0" borderId="25"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9" fillId="0" borderId="48" xfId="0" applyFont="1" applyBorder="1">
      <alignment vertical="center"/>
    </xf>
    <xf numFmtId="0" fontId="10" fillId="0" borderId="18" xfId="0" applyFont="1" applyBorder="1" applyAlignment="1">
      <alignment vertical="center" shrinkToFit="1"/>
    </xf>
    <xf numFmtId="0" fontId="18" fillId="0" borderId="28" xfId="0" applyFont="1" applyBorder="1" applyAlignment="1">
      <alignment vertical="center" shrinkToFit="1"/>
    </xf>
    <xf numFmtId="0" fontId="26" fillId="0" borderId="46" xfId="0" applyFont="1" applyBorder="1" applyAlignment="1">
      <alignment vertical="center" shrinkToFit="1"/>
    </xf>
    <xf numFmtId="0" fontId="26" fillId="0" borderId="44" xfId="0" applyFont="1" applyBorder="1" applyAlignment="1">
      <alignment vertical="center" shrinkToFit="1"/>
    </xf>
    <xf numFmtId="0" fontId="26" fillId="0" borderId="34" xfId="0" applyFont="1" applyBorder="1" applyAlignment="1">
      <alignment vertical="center" shrinkToFit="1"/>
    </xf>
    <xf numFmtId="0" fontId="10" fillId="0" borderId="41" xfId="0" applyFont="1" applyBorder="1" applyAlignment="1">
      <alignment vertical="center" shrinkToFit="1"/>
    </xf>
    <xf numFmtId="0" fontId="10" fillId="0" borderId="11" xfId="0" applyFont="1" applyBorder="1" applyAlignment="1">
      <alignment vertical="center" shrinkToFit="1"/>
    </xf>
    <xf numFmtId="0" fontId="10" fillId="0" borderId="48" xfId="0" applyFont="1" applyBorder="1" applyAlignment="1">
      <alignment vertical="center" shrinkToFit="1"/>
    </xf>
    <xf numFmtId="0" fontId="10" fillId="0" borderId="42" xfId="0" applyFont="1" applyBorder="1" applyAlignment="1">
      <alignment vertical="center" shrinkToFit="1"/>
    </xf>
    <xf numFmtId="0" fontId="10" fillId="0" borderId="23" xfId="0" applyFont="1" applyBorder="1" applyAlignment="1">
      <alignment vertical="center" shrinkToFit="1"/>
    </xf>
    <xf numFmtId="0" fontId="3" fillId="0" borderId="0" xfId="0" applyFont="1" applyAlignment="1">
      <alignment horizontal="center" vertical="center" shrinkToFit="1"/>
    </xf>
    <xf numFmtId="0" fontId="10" fillId="0" borderId="59" xfId="0" applyFont="1" applyBorder="1" applyAlignment="1">
      <alignment vertical="center" shrinkToFit="1"/>
    </xf>
    <xf numFmtId="0" fontId="10" fillId="0" borderId="56" xfId="0" applyFont="1" applyBorder="1" applyAlignment="1">
      <alignment vertical="center" shrinkToFit="1"/>
    </xf>
    <xf numFmtId="0" fontId="10" fillId="0" borderId="2" xfId="0" applyFont="1" applyBorder="1" applyAlignment="1">
      <alignment vertical="center" shrinkToFit="1"/>
    </xf>
    <xf numFmtId="0" fontId="10" fillId="0" borderId="45" xfId="0" applyFont="1" applyBorder="1" applyAlignment="1">
      <alignment vertical="center" shrinkToFit="1"/>
    </xf>
    <xf numFmtId="0" fontId="10" fillId="0" borderId="57" xfId="0" applyFont="1" applyBorder="1" applyAlignment="1">
      <alignment vertical="center" shrinkToFit="1"/>
    </xf>
    <xf numFmtId="0" fontId="10" fillId="0" borderId="58" xfId="0" applyFont="1" applyBorder="1" applyAlignment="1">
      <alignment vertical="center" shrinkToFit="1"/>
    </xf>
    <xf numFmtId="0" fontId="19" fillId="0" borderId="23" xfId="0" applyFont="1" applyBorder="1" applyAlignment="1">
      <alignment vertical="center" shrinkToFit="1"/>
    </xf>
    <xf numFmtId="0" fontId="10" fillId="0" borderId="60" xfId="0" applyFont="1" applyBorder="1" applyAlignment="1">
      <alignment vertical="center" shrinkToFit="1"/>
    </xf>
    <xf numFmtId="0" fontId="18" fillId="0" borderId="41" xfId="0" applyFont="1" applyBorder="1" applyAlignment="1">
      <alignment vertical="center" shrinkToFit="1"/>
    </xf>
    <xf numFmtId="0" fontId="0" fillId="0" borderId="56" xfId="0" applyBorder="1" applyAlignment="1">
      <alignment vertical="center" shrinkToFit="1"/>
    </xf>
    <xf numFmtId="0" fontId="10" fillId="0" borderId="41" xfId="0" applyFont="1" applyBorder="1" applyAlignment="1">
      <alignment vertical="center" shrinkToFit="1"/>
    </xf>
    <xf numFmtId="0" fontId="10" fillId="0" borderId="42" xfId="0" applyFont="1" applyBorder="1" applyAlignment="1">
      <alignment vertical="center" shrinkToFit="1"/>
    </xf>
    <xf numFmtId="0" fontId="10" fillId="0" borderId="23" xfId="0" applyFont="1" applyBorder="1" applyAlignment="1">
      <alignment vertical="center" shrinkToFit="1"/>
    </xf>
    <xf numFmtId="0" fontId="9" fillId="0" borderId="32" xfId="0" applyFont="1" applyBorder="1" applyAlignment="1">
      <alignment horizontal="left" vertical="center"/>
    </xf>
    <xf numFmtId="0" fontId="9" fillId="0" borderId="38" xfId="0" applyFont="1" applyBorder="1" applyAlignment="1">
      <alignment horizontal="left" vertical="center"/>
    </xf>
    <xf numFmtId="0" fontId="9" fillId="0" borderId="19" xfId="0" applyFont="1" applyBorder="1" applyAlignment="1">
      <alignment horizontal="left" vertical="center"/>
    </xf>
    <xf numFmtId="0" fontId="9" fillId="0" borderId="39" xfId="0" applyFont="1" applyBorder="1" applyAlignment="1">
      <alignment horizontal="left" vertical="center"/>
    </xf>
    <xf numFmtId="0" fontId="9" fillId="0" borderId="33" xfId="0" applyFont="1" applyBorder="1" applyAlignment="1">
      <alignment horizontal="left" vertical="center"/>
    </xf>
    <xf numFmtId="0" fontId="9" fillId="0" borderId="40" xfId="0" applyFont="1" applyBorder="1" applyAlignment="1">
      <alignment horizontal="left" vertical="center"/>
    </xf>
    <xf numFmtId="0" fontId="9" fillId="0" borderId="57" xfId="0" applyFont="1" applyBorder="1" applyAlignment="1">
      <alignment horizontal="left" vertical="center"/>
    </xf>
    <xf numFmtId="0" fontId="9" fillId="0" borderId="58" xfId="0" applyFont="1" applyBorder="1" applyAlignment="1">
      <alignment horizontal="left" vertical="center"/>
    </xf>
    <xf numFmtId="0" fontId="10" fillId="0" borderId="2" xfId="0" applyFont="1" applyBorder="1" applyAlignment="1">
      <alignment vertical="center" shrinkToFit="1"/>
    </xf>
    <xf numFmtId="0" fontId="10" fillId="0" borderId="18" xfId="0" applyFont="1" applyBorder="1" applyAlignment="1">
      <alignment vertical="center" shrinkToFit="1"/>
    </xf>
    <xf numFmtId="0" fontId="10" fillId="0" borderId="17" xfId="0" applyFont="1" applyBorder="1" applyAlignment="1">
      <alignment vertical="center" shrinkToFit="1"/>
    </xf>
    <xf numFmtId="0" fontId="10" fillId="0" borderId="3" xfId="0" applyFont="1" applyBorder="1" applyAlignment="1">
      <alignment vertical="center" shrinkToFit="1"/>
    </xf>
    <xf numFmtId="0" fontId="10" fillId="0" borderId="4" xfId="0" applyFont="1" applyBorder="1" applyAlignment="1">
      <alignment vertical="center" shrinkToFit="1"/>
    </xf>
    <xf numFmtId="0" fontId="10" fillId="0" borderId="22" xfId="0" applyFont="1" applyBorder="1" applyAlignment="1">
      <alignment vertical="center" shrinkToFit="1"/>
    </xf>
    <xf numFmtId="0" fontId="10" fillId="0" borderId="11" xfId="0" applyFont="1" applyBorder="1" applyAlignment="1">
      <alignment vertical="center" shrinkToFit="1"/>
    </xf>
    <xf numFmtId="0" fontId="10" fillId="0" borderId="20" xfId="0" applyFont="1" applyBorder="1" applyAlignment="1">
      <alignment vertical="center" shrinkToFit="1"/>
    </xf>
    <xf numFmtId="0" fontId="10" fillId="0" borderId="48" xfId="0" applyFont="1" applyBorder="1">
      <alignment vertical="center"/>
    </xf>
    <xf numFmtId="0" fontId="10" fillId="0" borderId="32" xfId="0" applyFont="1" applyBorder="1" applyAlignment="1">
      <alignment horizontal="left" vertical="center" wrapText="1"/>
    </xf>
    <xf numFmtId="0" fontId="10" fillId="0" borderId="19" xfId="0" applyFont="1" applyBorder="1" applyAlignment="1">
      <alignment horizontal="left" vertical="center"/>
    </xf>
    <xf numFmtId="0" fontId="10" fillId="0" borderId="33" xfId="0" applyFont="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10" fillId="0" borderId="28" xfId="0" applyFont="1" applyBorder="1" applyAlignment="1">
      <alignment vertical="center" wrapText="1" shrinkToFit="1"/>
    </xf>
    <xf numFmtId="0" fontId="10" fillId="0" borderId="1" xfId="0" applyFont="1" applyBorder="1" applyAlignment="1">
      <alignment vertical="center" wrapText="1" shrinkToFit="1"/>
    </xf>
    <xf numFmtId="0" fontId="10" fillId="0" borderId="35" xfId="0" applyFont="1" applyBorder="1" applyAlignment="1">
      <alignment vertical="center" wrapText="1" shrinkToFit="1"/>
    </xf>
    <xf numFmtId="0" fontId="10" fillId="0" borderId="1" xfId="0" applyFont="1" applyBorder="1" applyAlignment="1">
      <alignment vertical="center" shrinkToFit="1"/>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2" fillId="0" borderId="11" xfId="0" applyFont="1" applyBorder="1" applyAlignment="1">
      <alignment vertical="center" textRotation="255"/>
    </xf>
    <xf numFmtId="0" fontId="2" fillId="0" borderId="14" xfId="0" applyFont="1" applyBorder="1" applyAlignment="1">
      <alignment vertical="center" textRotation="255"/>
    </xf>
    <xf numFmtId="0" fontId="2" fillId="0" borderId="20" xfId="0" applyFont="1" applyBorder="1" applyAlignment="1">
      <alignment vertical="center" textRotation="255"/>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0" fillId="0" borderId="45" xfId="0" applyFont="1" applyBorder="1" applyAlignment="1">
      <alignment vertical="center" shrinkToFit="1"/>
    </xf>
    <xf numFmtId="0" fontId="10" fillId="0" borderId="13" xfId="0" applyFont="1" applyBorder="1" applyAlignment="1">
      <alignment vertical="center" shrinkToFit="1"/>
    </xf>
    <xf numFmtId="0" fontId="9" fillId="0" borderId="32"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40" xfId="0" applyFont="1" applyBorder="1" applyAlignment="1">
      <alignment horizontal="left" vertical="center" shrinkToFit="1"/>
    </xf>
    <xf numFmtId="0" fontId="10" fillId="0" borderId="28" xfId="0" applyFont="1" applyBorder="1" applyAlignment="1">
      <alignment vertical="center" shrinkToFit="1"/>
    </xf>
    <xf numFmtId="0" fontId="2" fillId="0" borderId="4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33" xfId="0" applyFont="1" applyBorder="1" applyAlignment="1">
      <alignment horizontal="center" vertical="center" textRotation="255"/>
    </xf>
    <xf numFmtId="0" fontId="9" fillId="0" borderId="11" xfId="0" applyFont="1" applyBorder="1">
      <alignment vertical="center"/>
    </xf>
    <xf numFmtId="0" fontId="9" fillId="0" borderId="14" xfId="0" applyFont="1" applyBorder="1">
      <alignment vertical="center"/>
    </xf>
    <xf numFmtId="0" fontId="9" fillId="0" borderId="20" xfId="0" applyFont="1" applyBorder="1">
      <alignment vertical="center"/>
    </xf>
    <xf numFmtId="0" fontId="10" fillId="0" borderId="27" xfId="0" applyFont="1" applyBorder="1" applyAlignment="1">
      <alignment vertical="center" shrinkToFit="1"/>
    </xf>
    <xf numFmtId="0" fontId="10" fillId="0" borderId="57" xfId="0" applyFont="1" applyBorder="1" applyAlignment="1">
      <alignment vertical="center" shrinkToFit="1"/>
    </xf>
    <xf numFmtId="0" fontId="10" fillId="0" borderId="31" xfId="0" applyFont="1" applyBorder="1" applyAlignment="1">
      <alignment vertical="center" shrinkToFit="1"/>
    </xf>
    <xf numFmtId="0" fontId="10" fillId="0" borderId="58" xfId="0" applyFont="1" applyBorder="1" applyAlignment="1">
      <alignment vertical="center" shrinkToFit="1"/>
    </xf>
    <xf numFmtId="0" fontId="9" fillId="0" borderId="57" xfId="0" applyFont="1" applyBorder="1">
      <alignment vertical="center"/>
    </xf>
    <xf numFmtId="0" fontId="9" fillId="0" borderId="58" xfId="0" applyFont="1" applyBorder="1">
      <alignment vertical="center"/>
    </xf>
    <xf numFmtId="0" fontId="10" fillId="0" borderId="30" xfId="0" applyFont="1" applyBorder="1" applyAlignment="1">
      <alignment vertical="center" shrinkToFit="1"/>
    </xf>
    <xf numFmtId="0" fontId="10" fillId="0" borderId="34" xfId="0" applyFont="1" applyBorder="1" applyAlignment="1">
      <alignment vertical="center" shrinkToFit="1"/>
    </xf>
    <xf numFmtId="0" fontId="10" fillId="0" borderId="12" xfId="0" applyFont="1" applyBorder="1" applyAlignment="1">
      <alignment vertical="center" shrinkToFit="1"/>
    </xf>
    <xf numFmtId="0" fontId="10" fillId="0" borderId="26" xfId="0" applyFont="1" applyBorder="1" applyAlignment="1">
      <alignment vertical="center" wrapText="1" shrinkToFit="1"/>
    </xf>
    <xf numFmtId="0" fontId="10" fillId="0" borderId="27" xfId="0" applyFont="1" applyBorder="1" applyAlignment="1">
      <alignment vertical="center" wrapText="1" shrinkToFit="1"/>
    </xf>
    <xf numFmtId="0" fontId="10" fillId="0" borderId="34" xfId="0" applyFont="1" applyBorder="1" applyAlignment="1">
      <alignment vertical="center" wrapText="1" shrinkToFit="1"/>
    </xf>
    <xf numFmtId="0" fontId="19" fillId="0" borderId="56" xfId="0" applyFont="1" applyBorder="1" applyAlignment="1">
      <alignment vertical="center" shrinkToFit="1"/>
    </xf>
    <xf numFmtId="0" fontId="19" fillId="0" borderId="47" xfId="0" applyFont="1" applyBorder="1" applyAlignment="1">
      <alignment vertical="center" shrinkToFit="1"/>
    </xf>
    <xf numFmtId="0" fontId="10" fillId="0" borderId="21" xfId="0" applyFont="1" applyBorder="1" applyAlignment="1">
      <alignment vertical="center" shrinkToFit="1"/>
    </xf>
    <xf numFmtId="0" fontId="10" fillId="0" borderId="29" xfId="0" applyFont="1" applyBorder="1" applyAlignment="1">
      <alignment vertical="center" shrinkToFit="1"/>
    </xf>
    <xf numFmtId="0" fontId="10" fillId="0" borderId="26" xfId="0" applyFont="1" applyBorder="1" applyAlignment="1">
      <alignment vertical="center" shrinkToFit="1"/>
    </xf>
    <xf numFmtId="0" fontId="22" fillId="0" borderId="1" xfId="0" applyFont="1" applyBorder="1" applyAlignment="1">
      <alignment vertical="center" shrinkToFit="1"/>
    </xf>
    <xf numFmtId="0" fontId="7" fillId="0" borderId="8" xfId="0" applyFont="1" applyBorder="1" applyAlignment="1">
      <alignment horizontal="right" vertical="center" indent="1"/>
    </xf>
    <xf numFmtId="0" fontId="7" fillId="0" borderId="0" xfId="0" applyFont="1" applyAlignment="1">
      <alignment horizontal="right" vertical="center" indent="1"/>
    </xf>
    <xf numFmtId="0" fontId="7" fillId="0" borderId="6" xfId="0" applyFont="1" applyBorder="1" applyAlignment="1">
      <alignment horizontal="right" vertical="center" indent="1"/>
    </xf>
    <xf numFmtId="0" fontId="7" fillId="0" borderId="7" xfId="0" applyFont="1" applyBorder="1" applyAlignment="1">
      <alignment horizontal="right" vertical="center" indent="1"/>
    </xf>
    <xf numFmtId="0" fontId="22" fillId="0" borderId="1" xfId="0" applyFont="1" applyBorder="1" applyAlignment="1">
      <alignment horizontal="right" vertical="center" shrinkToFit="1"/>
    </xf>
    <xf numFmtId="0" fontId="23" fillId="0" borderId="1" xfId="0" applyFont="1" applyBorder="1" applyAlignment="1">
      <alignment horizontal="right" vertical="center" shrinkToFit="1"/>
    </xf>
    <xf numFmtId="0" fontId="0" fillId="0" borderId="10" xfId="0" applyBorder="1" applyAlignment="1">
      <alignment vertical="center" shrinkToFit="1"/>
    </xf>
    <xf numFmtId="0" fontId="0" fillId="0" borderId="1" xfId="0" applyBorder="1">
      <alignment vertical="center"/>
    </xf>
    <xf numFmtId="0" fontId="0" fillId="0" borderId="1" xfId="0" applyBorder="1" applyAlignment="1">
      <alignment vertical="center" shrinkToFit="1"/>
    </xf>
    <xf numFmtId="0" fontId="10" fillId="0" borderId="52" xfId="0" applyFont="1" applyBorder="1" applyAlignment="1">
      <alignment vertical="center" shrinkToFit="1"/>
    </xf>
    <xf numFmtId="0" fontId="10" fillId="0" borderId="40" xfId="0" applyFont="1" applyBorder="1" applyAlignment="1">
      <alignment vertical="center" shrinkToFit="1"/>
    </xf>
    <xf numFmtId="0" fontId="7" fillId="0" borderId="2" xfId="0" applyFont="1" applyBorder="1" applyAlignment="1">
      <alignment horizontal="right" vertical="center" wrapText="1" indent="1" shrinkToFit="1"/>
    </xf>
    <xf numFmtId="0" fontId="7" fillId="0" borderId="3" xfId="0" applyFont="1" applyBorder="1" applyAlignment="1">
      <alignment horizontal="right" vertical="center" indent="1" shrinkToFit="1"/>
    </xf>
    <xf numFmtId="0" fontId="7" fillId="0" borderId="2" xfId="0" applyFont="1" applyBorder="1" applyAlignment="1">
      <alignment horizontal="right" vertical="center" indent="1"/>
    </xf>
    <xf numFmtId="0" fontId="7" fillId="0" borderId="3" xfId="0" applyFont="1" applyBorder="1" applyAlignment="1">
      <alignment horizontal="right" vertical="center" indent="1"/>
    </xf>
    <xf numFmtId="0" fontId="6" fillId="0" borderId="5" xfId="0" applyFont="1" applyBorder="1" applyAlignment="1">
      <alignment horizontal="left" vertical="center"/>
    </xf>
    <xf numFmtId="0" fontId="9" fillId="0" borderId="56" xfId="0" applyFont="1" applyBorder="1" applyAlignment="1">
      <alignment horizontal="left" vertical="center"/>
    </xf>
    <xf numFmtId="0" fontId="9" fillId="0" borderId="32" xfId="0" applyFont="1" applyBorder="1" applyAlignment="1">
      <alignment horizontal="left" vertical="center" wrapText="1"/>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11" xfId="0" applyFont="1" applyBorder="1" applyAlignment="1">
      <alignment vertical="center" wrapText="1"/>
    </xf>
    <xf numFmtId="0" fontId="9" fillId="0" borderId="14" xfId="0" applyFont="1" applyBorder="1" applyAlignment="1">
      <alignment vertical="center" wrapText="1"/>
    </xf>
    <xf numFmtId="0" fontId="9" fillId="0" borderId="20" xfId="0" applyFont="1" applyBorder="1" applyAlignment="1">
      <alignment vertical="center" wrapText="1"/>
    </xf>
    <xf numFmtId="0" fontId="9" fillId="0" borderId="48" xfId="0" applyFont="1" applyBorder="1" applyAlignment="1">
      <alignment horizontal="left" vertical="center"/>
    </xf>
    <xf numFmtId="0" fontId="10" fillId="0" borderId="35" xfId="0" applyFont="1" applyBorder="1" applyAlignment="1">
      <alignment vertical="center" shrinkToFit="1"/>
    </xf>
    <xf numFmtId="0" fontId="27" fillId="0" borderId="0" xfId="0" applyFont="1" applyAlignment="1">
      <alignment horizontal="center" vertical="center" shrinkToFit="1"/>
    </xf>
    <xf numFmtId="0" fontId="5" fillId="0" borderId="0" xfId="0" applyFont="1" applyAlignment="1">
      <alignment horizontal="left" vertical="top" wrapText="1"/>
    </xf>
    <xf numFmtId="0" fontId="8" fillId="0" borderId="11"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20" xfId="0" applyFont="1" applyBorder="1" applyAlignment="1">
      <alignment horizontal="center" vertical="center" textRotation="255"/>
    </xf>
    <xf numFmtId="0" fontId="21" fillId="0" borderId="25" xfId="0" applyFont="1" applyBorder="1" applyAlignment="1">
      <alignment horizontal="center" vertical="center" shrinkToFit="1"/>
    </xf>
    <xf numFmtId="0" fontId="10" fillId="0" borderId="36" xfId="0" applyFont="1" applyBorder="1" applyAlignment="1">
      <alignment vertical="center" shrinkToFit="1"/>
    </xf>
    <xf numFmtId="177" fontId="3" fillId="0" borderId="0" xfId="0" applyNumberFormat="1" applyFont="1" applyAlignment="1">
      <alignment horizontal="center" vertical="center" shrinkToFit="1"/>
    </xf>
    <xf numFmtId="0" fontId="24" fillId="0" borderId="7" xfId="0" applyFont="1" applyBorder="1" applyAlignment="1">
      <alignment horizontal="left" vertical="center"/>
    </xf>
    <xf numFmtId="0" fontId="7" fillId="0" borderId="1" xfId="0" applyFont="1" applyBorder="1" applyAlignment="1">
      <alignment horizontal="right" vertical="center" indent="1"/>
    </xf>
    <xf numFmtId="0" fontId="7" fillId="0" borderId="9" xfId="0" applyFont="1" applyBorder="1" applyAlignment="1">
      <alignment horizontal="right" vertical="center" indent="1"/>
    </xf>
    <xf numFmtId="0" fontId="7" fillId="2" borderId="26" xfId="0" applyFont="1" applyFill="1" applyBorder="1" applyAlignment="1">
      <alignment horizontal="right" vertical="center" indent="1"/>
    </xf>
    <xf numFmtId="0" fontId="7" fillId="2" borderId="45" xfId="0" applyFont="1" applyFill="1" applyBorder="1" applyAlignment="1">
      <alignment horizontal="right" vertical="center" indent="1"/>
    </xf>
    <xf numFmtId="0" fontId="7" fillId="2" borderId="29" xfId="0" applyFont="1" applyFill="1" applyBorder="1" applyAlignment="1">
      <alignment horizontal="right" vertical="center" indent="1"/>
    </xf>
    <xf numFmtId="0" fontId="7" fillId="2" borderId="41" xfId="0" applyFont="1" applyFill="1" applyBorder="1" applyAlignment="1">
      <alignment horizontal="right" vertical="center" indent="1"/>
    </xf>
    <xf numFmtId="0" fontId="20" fillId="0" borderId="0" xfId="0" applyFont="1" applyAlignment="1">
      <alignment horizontal="center" vertical="center"/>
    </xf>
    <xf numFmtId="0" fontId="10" fillId="0" borderId="59" xfId="0" applyFont="1" applyBorder="1" applyAlignment="1">
      <alignment vertical="center" shrinkToFit="1"/>
    </xf>
    <xf numFmtId="0" fontId="10" fillId="0" borderId="56" xfId="0" applyFont="1" applyBorder="1" applyAlignment="1">
      <alignment vertical="center" shrinkToFit="1"/>
    </xf>
    <xf numFmtId="0" fontId="10" fillId="0" borderId="47" xfId="0" applyFont="1" applyBorder="1" applyAlignment="1">
      <alignment vertical="center" shrinkToFit="1"/>
    </xf>
    <xf numFmtId="0" fontId="5" fillId="0" borderId="0" xfId="0" applyFont="1" applyAlignment="1">
      <alignment horizontal="left" vertical="center" wrapText="1"/>
    </xf>
    <xf numFmtId="0" fontId="22" fillId="0" borderId="2" xfId="0" applyFont="1" applyBorder="1" applyAlignment="1">
      <alignment vertical="center" shrinkToFit="1"/>
    </xf>
    <xf numFmtId="0" fontId="22" fillId="0" borderId="4" xfId="0" applyFont="1" applyBorder="1" applyAlignment="1">
      <alignment vertical="center" shrinkToFit="1"/>
    </xf>
  </cellXfs>
  <cellStyles count="1">
    <cellStyle name="標準" xfId="0" builtinId="0"/>
  </cellStyles>
  <dxfs count="37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66CC"/>
        </patternFill>
      </fill>
    </dxf>
    <dxf>
      <fill>
        <patternFill patternType="none">
          <bgColor auto="1"/>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66CC"/>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00FF00"/>
        </patternFill>
      </fill>
    </dxf>
    <dxf>
      <fill>
        <patternFill patternType="none">
          <bgColor auto="1"/>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CC"/>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patternType="none">
          <bgColor auto="1"/>
        </patternFill>
      </fill>
    </dxf>
    <dxf>
      <fill>
        <patternFill>
          <bgColor rgb="FFFF66CC"/>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66CC"/>
        </patternFill>
      </fill>
    </dxf>
    <dxf>
      <fill>
        <patternFill patternType="none">
          <bgColor auto="1"/>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theme="0"/>
        </patternFill>
      </fill>
    </dxf>
    <dxf>
      <fill>
        <patternFill>
          <bgColor rgb="FFFF66CC"/>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CCFFFF"/>
        </patternFill>
      </fill>
    </dxf>
    <dxf>
      <fill>
        <patternFill patternType="none">
          <bgColor auto="1"/>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CC"/>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patternType="none">
          <bgColor auto="1"/>
        </patternFill>
      </fill>
    </dxf>
    <dxf>
      <fill>
        <patternFill>
          <bgColor rgb="FFFF66CC"/>
        </patternFill>
      </fill>
    </dxf>
    <dxf>
      <fill>
        <patternFill>
          <bgColor rgb="FFFF66CC"/>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theme="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00FFCC"/>
      <color rgb="FFFF66FF"/>
      <color rgb="FFFF33CC"/>
      <color rgb="FFFF99CC"/>
      <color rgb="FFFF99FF"/>
      <color rgb="FF66FFCC"/>
      <color rgb="FF00CC00"/>
      <color rgb="FF00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368300</xdr:rowOff>
    </xdr:from>
    <xdr:to>
      <xdr:col>2</xdr:col>
      <xdr:colOff>473075</xdr:colOff>
      <xdr:row>2</xdr:row>
      <xdr:rowOff>22087</xdr:rowOff>
    </xdr:to>
    <xdr:sp macro="" textlink="">
      <xdr:nvSpPr>
        <xdr:cNvPr id="2" name="正方形/長方形 1">
          <a:extLst>
            <a:ext uri="{FF2B5EF4-FFF2-40B4-BE49-F238E27FC236}">
              <a16:creationId xmlns:a16="http://schemas.microsoft.com/office/drawing/2014/main" id="{245E0530-40AD-4F3B-91E5-26A6E1131AF1}"/>
            </a:ext>
          </a:extLst>
        </xdr:cNvPr>
        <xdr:cNvSpPr/>
      </xdr:nvSpPr>
      <xdr:spPr>
        <a:xfrm>
          <a:off x="171450" y="368300"/>
          <a:ext cx="1330325" cy="415787"/>
        </a:xfrm>
        <a:prstGeom prst="rect">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記入例</a:t>
          </a: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endPar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14</xdr:col>
      <xdr:colOff>85725</xdr:colOff>
      <xdr:row>9</xdr:row>
      <xdr:rowOff>28575</xdr:rowOff>
    </xdr:from>
    <xdr:to>
      <xdr:col>17</xdr:col>
      <xdr:colOff>376886</xdr:colOff>
      <xdr:row>22</xdr:row>
      <xdr:rowOff>47625</xdr:rowOff>
    </xdr:to>
    <xdr:grpSp>
      <xdr:nvGrpSpPr>
        <xdr:cNvPr id="3" name="グループ化 2">
          <a:extLst>
            <a:ext uri="{FF2B5EF4-FFF2-40B4-BE49-F238E27FC236}">
              <a16:creationId xmlns:a16="http://schemas.microsoft.com/office/drawing/2014/main" id="{B14D3A0E-0160-4842-9FE7-6ECFADB9B19A}"/>
            </a:ext>
          </a:extLst>
        </xdr:cNvPr>
        <xdr:cNvGrpSpPr/>
      </xdr:nvGrpSpPr>
      <xdr:grpSpPr>
        <a:xfrm>
          <a:off x="8464550" y="3740150"/>
          <a:ext cx="2643836" cy="4057650"/>
          <a:chOff x="9191625" y="3743325"/>
          <a:chExt cx="2901011" cy="4057650"/>
        </a:xfrm>
      </xdr:grpSpPr>
      <xdr:sp macro="" textlink="">
        <xdr:nvSpPr>
          <xdr:cNvPr id="4" name="右中かっこ 3">
            <a:extLst>
              <a:ext uri="{FF2B5EF4-FFF2-40B4-BE49-F238E27FC236}">
                <a16:creationId xmlns:a16="http://schemas.microsoft.com/office/drawing/2014/main" id="{3420018F-1051-2C57-E128-49CE852C6D88}"/>
              </a:ext>
            </a:extLst>
          </xdr:cNvPr>
          <xdr:cNvSpPr/>
        </xdr:nvSpPr>
        <xdr:spPr>
          <a:xfrm>
            <a:off x="9191625" y="3743325"/>
            <a:ext cx="109321" cy="819367"/>
          </a:xfrm>
          <a:prstGeom prst="rightBrace">
            <a:avLst>
              <a:gd name="adj1" fmla="val 48333"/>
              <a:gd name="adj2" fmla="val 50000"/>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 name="フリーフォーム 3">
            <a:extLst>
              <a:ext uri="{FF2B5EF4-FFF2-40B4-BE49-F238E27FC236}">
                <a16:creationId xmlns:a16="http://schemas.microsoft.com/office/drawing/2014/main" id="{3D193A19-987F-6FE1-A87C-AF047743A6FF}"/>
              </a:ext>
            </a:extLst>
          </xdr:cNvPr>
          <xdr:cNvSpPr/>
        </xdr:nvSpPr>
        <xdr:spPr>
          <a:xfrm>
            <a:off x="9311337" y="4152252"/>
            <a:ext cx="400050" cy="2657475"/>
          </a:xfrm>
          <a:custGeom>
            <a:avLst/>
            <a:gdLst>
              <a:gd name="connsiteX0" fmla="*/ 190500 w 704850"/>
              <a:gd name="connsiteY0" fmla="*/ 0 h 2657475"/>
              <a:gd name="connsiteX1" fmla="*/ 704850 w 704850"/>
              <a:gd name="connsiteY1" fmla="*/ 0 h 2657475"/>
              <a:gd name="connsiteX2" fmla="*/ 704850 w 704850"/>
              <a:gd name="connsiteY2" fmla="*/ 2381250 h 2657475"/>
              <a:gd name="connsiteX3" fmla="*/ 0 w 704850"/>
              <a:gd name="connsiteY3" fmla="*/ 2657475 h 2657475"/>
            </a:gdLst>
            <a:ahLst/>
            <a:cxnLst>
              <a:cxn ang="0">
                <a:pos x="connsiteX0" y="connsiteY0"/>
              </a:cxn>
              <a:cxn ang="0">
                <a:pos x="connsiteX1" y="connsiteY1"/>
              </a:cxn>
              <a:cxn ang="0">
                <a:pos x="connsiteX2" y="connsiteY2"/>
              </a:cxn>
              <a:cxn ang="0">
                <a:pos x="connsiteX3" y="connsiteY3"/>
              </a:cxn>
            </a:cxnLst>
            <a:rect l="l" t="t" r="r" b="b"/>
            <a:pathLst>
              <a:path w="704850" h="2657475">
                <a:moveTo>
                  <a:pt x="190500" y="0"/>
                </a:moveTo>
                <a:lnTo>
                  <a:pt x="704850" y="0"/>
                </a:lnTo>
                <a:lnTo>
                  <a:pt x="704850" y="2381250"/>
                </a:lnTo>
                <a:lnTo>
                  <a:pt x="0" y="2657475"/>
                </a:lnTo>
              </a:path>
            </a:pathLst>
          </a:cu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516CA524-A3C6-98EB-BF2C-B68993FFC0A2}"/>
              </a:ext>
            </a:extLst>
          </xdr:cNvPr>
          <xdr:cNvSpPr txBox="1"/>
        </xdr:nvSpPr>
        <xdr:spPr>
          <a:xfrm>
            <a:off x="9835211" y="4066527"/>
            <a:ext cx="2257425" cy="37344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アレルゲン食品名をドロップダウンリストから選択</a:t>
            </a:r>
            <a:endParaRPr kumimoji="1" lang="en-US" altLang="ja-JP" sz="1100"/>
          </a:p>
          <a:p>
            <a:r>
              <a:rPr kumimoji="1" lang="ja-JP" altLang="en-US" sz="1100"/>
              <a:t>↓</a:t>
            </a:r>
            <a:endParaRPr kumimoji="1" lang="en-US" altLang="ja-JP" sz="1100"/>
          </a:p>
          <a:p>
            <a:r>
              <a:rPr kumimoji="1" lang="ja-JP" altLang="en-US" sz="1100"/>
              <a:t>○</a:t>
            </a:r>
            <a:r>
              <a:rPr kumimoji="1" lang="ja-JP" altLang="ja-JP" sz="1100">
                <a:solidFill>
                  <a:schemeClr val="dk1"/>
                </a:solidFill>
                <a:effectLst/>
                <a:latin typeface="+mn-lt"/>
                <a:ea typeface="+mn-ea"/>
                <a:cs typeface="+mn-cs"/>
              </a:rPr>
              <a:t>原材料</a:t>
            </a:r>
            <a:r>
              <a:rPr kumimoji="1" lang="ja-JP" altLang="en-US" sz="1100">
                <a:solidFill>
                  <a:schemeClr val="dk1"/>
                </a:solidFill>
                <a:effectLst/>
                <a:latin typeface="+mn-lt"/>
                <a:ea typeface="+mn-ea"/>
                <a:cs typeface="+mn-cs"/>
              </a:rPr>
              <a:t>に</a:t>
            </a:r>
            <a:r>
              <a:rPr kumimoji="1" lang="ja-JP" altLang="en-US" sz="1100"/>
              <a:t>該当がある場合は黄色くなります。</a:t>
            </a:r>
            <a:endParaRPr kumimoji="1" lang="en-US" altLang="ja-JP" sz="1100"/>
          </a:p>
          <a:p>
            <a:r>
              <a:rPr kumimoji="1" lang="ja-JP" altLang="en-US" sz="1100"/>
              <a:t>○調味料等に該当がある場合はピンク色になります。</a:t>
            </a:r>
            <a:endParaRPr kumimoji="1" lang="en-US" altLang="ja-JP" sz="1100"/>
          </a:p>
          <a:p>
            <a:r>
              <a:rPr kumimoji="1" lang="ja-JP" altLang="en-US" sz="1100"/>
              <a:t>○アレルゲン食品名のリストに該当がない場合は、「</a:t>
            </a:r>
            <a:r>
              <a:rPr kumimoji="1" lang="en-US" altLang="ja-JP" sz="1100"/>
              <a:t>28</a:t>
            </a:r>
            <a:r>
              <a:rPr kumimoji="1" lang="ja-JP" altLang="en-US" sz="1100" baseline="0"/>
              <a:t> </a:t>
            </a:r>
            <a:r>
              <a:rPr kumimoji="1" lang="ja-JP" altLang="en-US" sz="1100"/>
              <a:t>その他」を選択し、下に食品名を記入します。記入した食品に該当する原材料があれば黄色、該当する調味料等があればピンク色になります。</a:t>
            </a:r>
            <a:endParaRPr kumimoji="1" lang="en-US" altLang="ja-JP"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P443"/>
  <sheetViews>
    <sheetView tabSelected="1" view="pageBreakPreview" topLeftCell="A255" zoomScaleNormal="100" zoomScaleSheetLayoutView="100" workbookViewId="0">
      <selection activeCell="F6" sqref="F6"/>
    </sheetView>
  </sheetViews>
  <sheetFormatPr defaultRowHeight="13" x14ac:dyDescent="0.2"/>
  <cols>
    <col min="1" max="1" width="2.90625" customWidth="1"/>
    <col min="2" max="3" width="11.90625" customWidth="1"/>
    <col min="4" max="8" width="18.6328125" style="11" customWidth="1"/>
    <col min="9" max="9" width="9" hidden="1" customWidth="1"/>
    <col min="10" max="14" width="16.26953125" hidden="1" customWidth="1"/>
    <col min="15" max="15" width="16.26953125" customWidth="1"/>
    <col min="241" max="241" width="2.90625" customWidth="1"/>
    <col min="242" max="243" width="11.90625" customWidth="1"/>
    <col min="244" max="244" width="61" customWidth="1"/>
    <col min="246" max="246" width="66.08984375" customWidth="1"/>
    <col min="497" max="497" width="2.90625" customWidth="1"/>
    <col min="498" max="499" width="11.90625" customWidth="1"/>
    <col min="500" max="500" width="61" customWidth="1"/>
    <col min="502" max="502" width="66.08984375" customWidth="1"/>
    <col min="753" max="753" width="2.90625" customWidth="1"/>
    <col min="754" max="755" width="11.90625" customWidth="1"/>
    <col min="756" max="756" width="61" customWidth="1"/>
    <col min="758" max="758" width="66.08984375" customWidth="1"/>
    <col min="1009" max="1009" width="2.90625" customWidth="1"/>
    <col min="1010" max="1011" width="11.90625" customWidth="1"/>
    <col min="1012" max="1012" width="61" customWidth="1"/>
    <col min="1014" max="1014" width="66.08984375" customWidth="1"/>
    <col min="1265" max="1265" width="2.90625" customWidth="1"/>
    <col min="1266" max="1267" width="11.90625" customWidth="1"/>
    <col min="1268" max="1268" width="61" customWidth="1"/>
    <col min="1270" max="1270" width="66.08984375" customWidth="1"/>
    <col min="1521" max="1521" width="2.90625" customWidth="1"/>
    <col min="1522" max="1523" width="11.90625" customWidth="1"/>
    <col min="1524" max="1524" width="61" customWidth="1"/>
    <col min="1526" max="1526" width="66.08984375" customWidth="1"/>
    <col min="1777" max="1777" width="2.90625" customWidth="1"/>
    <col min="1778" max="1779" width="11.90625" customWidth="1"/>
    <col min="1780" max="1780" width="61" customWidth="1"/>
    <col min="1782" max="1782" width="66.08984375" customWidth="1"/>
    <col min="2033" max="2033" width="2.90625" customWidth="1"/>
    <col min="2034" max="2035" width="11.90625" customWidth="1"/>
    <col min="2036" max="2036" width="61" customWidth="1"/>
    <col min="2038" max="2038" width="66.08984375" customWidth="1"/>
    <col min="2289" max="2289" width="2.90625" customWidth="1"/>
    <col min="2290" max="2291" width="11.90625" customWidth="1"/>
    <col min="2292" max="2292" width="61" customWidth="1"/>
    <col min="2294" max="2294" width="66.08984375" customWidth="1"/>
    <col min="2545" max="2545" width="2.90625" customWidth="1"/>
    <col min="2546" max="2547" width="11.90625" customWidth="1"/>
    <col min="2548" max="2548" width="61" customWidth="1"/>
    <col min="2550" max="2550" width="66.08984375" customWidth="1"/>
    <col min="2801" max="2801" width="2.90625" customWidth="1"/>
    <col min="2802" max="2803" width="11.90625" customWidth="1"/>
    <col min="2804" max="2804" width="61" customWidth="1"/>
    <col min="2806" max="2806" width="66.08984375" customWidth="1"/>
    <col min="3057" max="3057" width="2.90625" customWidth="1"/>
    <col min="3058" max="3059" width="11.90625" customWidth="1"/>
    <col min="3060" max="3060" width="61" customWidth="1"/>
    <col min="3062" max="3062" width="66.08984375" customWidth="1"/>
    <col min="3313" max="3313" width="2.90625" customWidth="1"/>
    <col min="3314" max="3315" width="11.90625" customWidth="1"/>
    <col min="3316" max="3316" width="61" customWidth="1"/>
    <col min="3318" max="3318" width="66.08984375" customWidth="1"/>
    <col min="3569" max="3569" width="2.90625" customWidth="1"/>
    <col min="3570" max="3571" width="11.90625" customWidth="1"/>
    <col min="3572" max="3572" width="61" customWidth="1"/>
    <col min="3574" max="3574" width="66.08984375" customWidth="1"/>
    <col min="3825" max="3825" width="2.90625" customWidth="1"/>
    <col min="3826" max="3827" width="11.90625" customWidth="1"/>
    <col min="3828" max="3828" width="61" customWidth="1"/>
    <col min="3830" max="3830" width="66.08984375" customWidth="1"/>
    <col min="4081" max="4081" width="2.90625" customWidth="1"/>
    <col min="4082" max="4083" width="11.90625" customWidth="1"/>
    <col min="4084" max="4084" width="61" customWidth="1"/>
    <col min="4086" max="4086" width="66.08984375" customWidth="1"/>
    <col min="4337" max="4337" width="2.90625" customWidth="1"/>
    <col min="4338" max="4339" width="11.90625" customWidth="1"/>
    <col min="4340" max="4340" width="61" customWidth="1"/>
    <col min="4342" max="4342" width="66.08984375" customWidth="1"/>
    <col min="4593" max="4593" width="2.90625" customWidth="1"/>
    <col min="4594" max="4595" width="11.90625" customWidth="1"/>
    <col min="4596" max="4596" width="61" customWidth="1"/>
    <col min="4598" max="4598" width="66.08984375" customWidth="1"/>
    <col min="4849" max="4849" width="2.90625" customWidth="1"/>
    <col min="4850" max="4851" width="11.90625" customWidth="1"/>
    <col min="4852" max="4852" width="61" customWidth="1"/>
    <col min="4854" max="4854" width="66.08984375" customWidth="1"/>
    <col min="5105" max="5105" width="2.90625" customWidth="1"/>
    <col min="5106" max="5107" width="11.90625" customWidth="1"/>
    <col min="5108" max="5108" width="61" customWidth="1"/>
    <col min="5110" max="5110" width="66.08984375" customWidth="1"/>
    <col min="5361" max="5361" width="2.90625" customWidth="1"/>
    <col min="5362" max="5363" width="11.90625" customWidth="1"/>
    <col min="5364" max="5364" width="61" customWidth="1"/>
    <col min="5366" max="5366" width="66.08984375" customWidth="1"/>
    <col min="5617" max="5617" width="2.90625" customWidth="1"/>
    <col min="5618" max="5619" width="11.90625" customWidth="1"/>
    <col min="5620" max="5620" width="61" customWidth="1"/>
    <col min="5622" max="5622" width="66.08984375" customWidth="1"/>
    <col min="5873" max="5873" width="2.90625" customWidth="1"/>
    <col min="5874" max="5875" width="11.90625" customWidth="1"/>
    <col min="5876" max="5876" width="61" customWidth="1"/>
    <col min="5878" max="5878" width="66.08984375" customWidth="1"/>
    <col min="6129" max="6129" width="2.90625" customWidth="1"/>
    <col min="6130" max="6131" width="11.90625" customWidth="1"/>
    <col min="6132" max="6132" width="61" customWidth="1"/>
    <col min="6134" max="6134" width="66.08984375" customWidth="1"/>
    <col min="6385" max="6385" width="2.90625" customWidth="1"/>
    <col min="6386" max="6387" width="11.90625" customWidth="1"/>
    <col min="6388" max="6388" width="61" customWidth="1"/>
    <col min="6390" max="6390" width="66.08984375" customWidth="1"/>
    <col min="6641" max="6641" width="2.90625" customWidth="1"/>
    <col min="6642" max="6643" width="11.90625" customWidth="1"/>
    <col min="6644" max="6644" width="61" customWidth="1"/>
    <col min="6646" max="6646" width="66.08984375" customWidth="1"/>
    <col min="6897" max="6897" width="2.90625" customWidth="1"/>
    <col min="6898" max="6899" width="11.90625" customWidth="1"/>
    <col min="6900" max="6900" width="61" customWidth="1"/>
    <col min="6902" max="6902" width="66.08984375" customWidth="1"/>
    <col min="7153" max="7153" width="2.90625" customWidth="1"/>
    <col min="7154" max="7155" width="11.90625" customWidth="1"/>
    <col min="7156" max="7156" width="61" customWidth="1"/>
    <col min="7158" max="7158" width="66.08984375" customWidth="1"/>
    <col min="7409" max="7409" width="2.90625" customWidth="1"/>
    <col min="7410" max="7411" width="11.90625" customWidth="1"/>
    <col min="7412" max="7412" width="61" customWidth="1"/>
    <col min="7414" max="7414" width="66.08984375" customWidth="1"/>
    <col min="7665" max="7665" width="2.90625" customWidth="1"/>
    <col min="7666" max="7667" width="11.90625" customWidth="1"/>
    <col min="7668" max="7668" width="61" customWidth="1"/>
    <col min="7670" max="7670" width="66.08984375" customWidth="1"/>
    <col min="7921" max="7921" width="2.90625" customWidth="1"/>
    <col min="7922" max="7923" width="11.90625" customWidth="1"/>
    <col min="7924" max="7924" width="61" customWidth="1"/>
    <col min="7926" max="7926" width="66.08984375" customWidth="1"/>
    <col min="8177" max="8177" width="2.90625" customWidth="1"/>
    <col min="8178" max="8179" width="11.90625" customWidth="1"/>
    <col min="8180" max="8180" width="61" customWidth="1"/>
    <col min="8182" max="8182" width="66.08984375" customWidth="1"/>
    <col min="8433" max="8433" width="2.90625" customWidth="1"/>
    <col min="8434" max="8435" width="11.90625" customWidth="1"/>
    <col min="8436" max="8436" width="61" customWidth="1"/>
    <col min="8438" max="8438" width="66.08984375" customWidth="1"/>
    <col min="8689" max="8689" width="2.90625" customWidth="1"/>
    <col min="8690" max="8691" width="11.90625" customWidth="1"/>
    <col min="8692" max="8692" width="61" customWidth="1"/>
    <col min="8694" max="8694" width="66.08984375" customWidth="1"/>
    <col min="8945" max="8945" width="2.90625" customWidth="1"/>
    <col min="8946" max="8947" width="11.90625" customWidth="1"/>
    <col min="8948" max="8948" width="61" customWidth="1"/>
    <col min="8950" max="8950" width="66.08984375" customWidth="1"/>
    <col min="9201" max="9201" width="2.90625" customWidth="1"/>
    <col min="9202" max="9203" width="11.90625" customWidth="1"/>
    <col min="9204" max="9204" width="61" customWidth="1"/>
    <col min="9206" max="9206" width="66.08984375" customWidth="1"/>
    <col min="9457" max="9457" width="2.90625" customWidth="1"/>
    <col min="9458" max="9459" width="11.90625" customWidth="1"/>
    <col min="9460" max="9460" width="61" customWidth="1"/>
    <col min="9462" max="9462" width="66.08984375" customWidth="1"/>
    <col min="9713" max="9713" width="2.90625" customWidth="1"/>
    <col min="9714" max="9715" width="11.90625" customWidth="1"/>
    <col min="9716" max="9716" width="61" customWidth="1"/>
    <col min="9718" max="9718" width="66.08984375" customWidth="1"/>
    <col min="9969" max="9969" width="2.90625" customWidth="1"/>
    <col min="9970" max="9971" width="11.90625" customWidth="1"/>
    <col min="9972" max="9972" width="61" customWidth="1"/>
    <col min="9974" max="9974" width="66.08984375" customWidth="1"/>
    <col min="10225" max="10225" width="2.90625" customWidth="1"/>
    <col min="10226" max="10227" width="11.90625" customWidth="1"/>
    <col min="10228" max="10228" width="61" customWidth="1"/>
    <col min="10230" max="10230" width="66.08984375" customWidth="1"/>
    <col min="10481" max="10481" width="2.90625" customWidth="1"/>
    <col min="10482" max="10483" width="11.90625" customWidth="1"/>
    <col min="10484" max="10484" width="61" customWidth="1"/>
    <col min="10486" max="10486" width="66.08984375" customWidth="1"/>
    <col min="10737" max="10737" width="2.90625" customWidth="1"/>
    <col min="10738" max="10739" width="11.90625" customWidth="1"/>
    <col min="10740" max="10740" width="61" customWidth="1"/>
    <col min="10742" max="10742" width="66.08984375" customWidth="1"/>
    <col min="10993" max="10993" width="2.90625" customWidth="1"/>
    <col min="10994" max="10995" width="11.90625" customWidth="1"/>
    <col min="10996" max="10996" width="61" customWidth="1"/>
    <col min="10998" max="10998" width="66.08984375" customWidth="1"/>
    <col min="11249" max="11249" width="2.90625" customWidth="1"/>
    <col min="11250" max="11251" width="11.90625" customWidth="1"/>
    <col min="11252" max="11252" width="61" customWidth="1"/>
    <col min="11254" max="11254" width="66.08984375" customWidth="1"/>
    <col min="11505" max="11505" width="2.90625" customWidth="1"/>
    <col min="11506" max="11507" width="11.90625" customWidth="1"/>
    <col min="11508" max="11508" width="61" customWidth="1"/>
    <col min="11510" max="11510" width="66.08984375" customWidth="1"/>
    <col min="11761" max="11761" width="2.90625" customWidth="1"/>
    <col min="11762" max="11763" width="11.90625" customWidth="1"/>
    <col min="11764" max="11764" width="61" customWidth="1"/>
    <col min="11766" max="11766" width="66.08984375" customWidth="1"/>
    <col min="12017" max="12017" width="2.90625" customWidth="1"/>
    <col min="12018" max="12019" width="11.90625" customWidth="1"/>
    <col min="12020" max="12020" width="61" customWidth="1"/>
    <col min="12022" max="12022" width="66.08984375" customWidth="1"/>
    <col min="12273" max="12273" width="2.90625" customWidth="1"/>
    <col min="12274" max="12275" width="11.90625" customWidth="1"/>
    <col min="12276" max="12276" width="61" customWidth="1"/>
    <col min="12278" max="12278" width="66.08984375" customWidth="1"/>
    <col min="12529" max="12529" width="2.90625" customWidth="1"/>
    <col min="12530" max="12531" width="11.90625" customWidth="1"/>
    <col min="12532" max="12532" width="61" customWidth="1"/>
    <col min="12534" max="12534" width="66.08984375" customWidth="1"/>
    <col min="12785" max="12785" width="2.90625" customWidth="1"/>
    <col min="12786" max="12787" width="11.90625" customWidth="1"/>
    <col min="12788" max="12788" width="61" customWidth="1"/>
    <col min="12790" max="12790" width="66.08984375" customWidth="1"/>
    <col min="13041" max="13041" width="2.90625" customWidth="1"/>
    <col min="13042" max="13043" width="11.90625" customWidth="1"/>
    <col min="13044" max="13044" width="61" customWidth="1"/>
    <col min="13046" max="13046" width="66.08984375" customWidth="1"/>
    <col min="13297" max="13297" width="2.90625" customWidth="1"/>
    <col min="13298" max="13299" width="11.90625" customWidth="1"/>
    <col min="13300" max="13300" width="61" customWidth="1"/>
    <col min="13302" max="13302" width="66.08984375" customWidth="1"/>
    <col min="13553" max="13553" width="2.90625" customWidth="1"/>
    <col min="13554" max="13555" width="11.90625" customWidth="1"/>
    <col min="13556" max="13556" width="61" customWidth="1"/>
    <col min="13558" max="13558" width="66.08984375" customWidth="1"/>
    <col min="13809" max="13809" width="2.90625" customWidth="1"/>
    <col min="13810" max="13811" width="11.90625" customWidth="1"/>
    <col min="13812" max="13812" width="61" customWidth="1"/>
    <col min="13814" max="13814" width="66.08984375" customWidth="1"/>
    <col min="14065" max="14065" width="2.90625" customWidth="1"/>
    <col min="14066" max="14067" width="11.90625" customWidth="1"/>
    <col min="14068" max="14068" width="61" customWidth="1"/>
    <col min="14070" max="14070" width="66.08984375" customWidth="1"/>
    <col min="14321" max="14321" width="2.90625" customWidth="1"/>
    <col min="14322" max="14323" width="11.90625" customWidth="1"/>
    <col min="14324" max="14324" width="61" customWidth="1"/>
    <col min="14326" max="14326" width="66.08984375" customWidth="1"/>
    <col min="14577" max="14577" width="2.90625" customWidth="1"/>
    <col min="14578" max="14579" width="11.90625" customWidth="1"/>
    <col min="14580" max="14580" width="61" customWidth="1"/>
    <col min="14582" max="14582" width="66.08984375" customWidth="1"/>
    <col min="14833" max="14833" width="2.90625" customWidth="1"/>
    <col min="14834" max="14835" width="11.90625" customWidth="1"/>
    <col min="14836" max="14836" width="61" customWidth="1"/>
    <col min="14838" max="14838" width="66.08984375" customWidth="1"/>
    <col min="15089" max="15089" width="2.90625" customWidth="1"/>
    <col min="15090" max="15091" width="11.90625" customWidth="1"/>
    <col min="15092" max="15092" width="61" customWidth="1"/>
    <col min="15094" max="15094" width="66.08984375" customWidth="1"/>
    <col min="15345" max="15345" width="2.90625" customWidth="1"/>
    <col min="15346" max="15347" width="11.90625" customWidth="1"/>
    <col min="15348" max="15348" width="61" customWidth="1"/>
    <col min="15350" max="15350" width="66.08984375" customWidth="1"/>
    <col min="15601" max="15601" width="2.90625" customWidth="1"/>
    <col min="15602" max="15603" width="11.90625" customWidth="1"/>
    <col min="15604" max="15604" width="61" customWidth="1"/>
    <col min="15606" max="15606" width="66.08984375" customWidth="1"/>
    <col min="15857" max="15857" width="2.90625" customWidth="1"/>
    <col min="15858" max="15859" width="11.90625" customWidth="1"/>
    <col min="15860" max="15860" width="61" customWidth="1"/>
    <col min="15862" max="15862" width="66.08984375" customWidth="1"/>
    <col min="16113" max="16113" width="2.90625" customWidth="1"/>
    <col min="16114" max="16115" width="11.90625" customWidth="1"/>
    <col min="16116" max="16116" width="61" customWidth="1"/>
    <col min="16118" max="16118" width="66.08984375" customWidth="1"/>
  </cols>
  <sheetData>
    <row r="1" spans="1:15" ht="30" customHeight="1" x14ac:dyDescent="0.2">
      <c r="A1" s="201" t="str">
        <f>TEXT(DATEVALUE(YEAR(EDATE(G2,-3))&amp;"年4月1日"),"[DBNum3]ggge年度")&amp;"　南但馬自然学校　食物アレルギー対応確認シート【食堂】"</f>
        <v>令和８年度　南但馬自然学校　食物アレルギー対応確認シート【食堂】</v>
      </c>
      <c r="B1" s="201"/>
      <c r="C1" s="201"/>
      <c r="D1" s="201"/>
      <c r="E1" s="201"/>
      <c r="F1" s="201"/>
      <c r="G1" s="201"/>
      <c r="H1" s="201"/>
    </row>
    <row r="2" spans="1:15" ht="30" customHeight="1" x14ac:dyDescent="0.2">
      <c r="A2" s="92"/>
      <c r="B2" s="92"/>
      <c r="C2" s="92"/>
      <c r="D2" s="92"/>
      <c r="E2" s="92"/>
      <c r="F2" s="92"/>
      <c r="G2" s="208">
        <v>46113</v>
      </c>
      <c r="H2" s="208"/>
    </row>
    <row r="3" spans="1:15" ht="45" customHeight="1" x14ac:dyDescent="0.2">
      <c r="B3" s="202" t="s">
        <v>736</v>
      </c>
      <c r="C3" s="202"/>
      <c r="D3" s="202"/>
      <c r="E3" s="202"/>
      <c r="F3" s="202"/>
      <c r="G3" s="202"/>
      <c r="H3" s="202"/>
    </row>
    <row r="4" spans="1:15" ht="45" customHeight="1" x14ac:dyDescent="0.2">
      <c r="B4" s="202"/>
      <c r="C4" s="202"/>
      <c r="D4" s="202"/>
      <c r="E4" s="202"/>
      <c r="F4" s="202"/>
      <c r="G4" s="202"/>
      <c r="H4" s="202"/>
    </row>
    <row r="5" spans="1:15" ht="52.5" customHeight="1" x14ac:dyDescent="0.2">
      <c r="B5" s="202"/>
      <c r="C5" s="202"/>
      <c r="D5" s="202"/>
      <c r="E5" s="202"/>
      <c r="F5" s="202"/>
      <c r="G5" s="202"/>
      <c r="H5" s="202"/>
    </row>
    <row r="6" spans="1:15" ht="15" customHeight="1" x14ac:dyDescent="0.2">
      <c r="B6" s="1"/>
      <c r="C6" s="1"/>
    </row>
    <row r="7" spans="1:15" ht="15" customHeight="1" x14ac:dyDescent="0.2">
      <c r="B7" s="209" t="s">
        <v>359</v>
      </c>
      <c r="C7" s="209"/>
    </row>
    <row r="8" spans="1:15" ht="33.75" customHeight="1" x14ac:dyDescent="0.2">
      <c r="B8" s="210" t="s">
        <v>0</v>
      </c>
      <c r="C8" s="210"/>
      <c r="D8" s="175"/>
      <c r="E8" s="175"/>
      <c r="F8" s="66" t="s" ph="1">
        <v>337</v>
      </c>
      <c r="G8" s="175"/>
      <c r="H8" s="175"/>
    </row>
    <row r="9" spans="1:15" ht="33.75" customHeight="1" thickBot="1" x14ac:dyDescent="0.25">
      <c r="B9" s="211" t="s">
        <v>1</v>
      </c>
      <c r="C9" s="211"/>
      <c r="D9" s="57"/>
      <c r="E9" s="58" t="s">
        <v>276</v>
      </c>
      <c r="F9" s="59"/>
      <c r="G9" s="60"/>
      <c r="H9" s="60"/>
      <c r="J9" s="14" t="str">
        <f>IF(ISERROR(VALUE(MID(D10,1,2))),"",VALUE(MID(D10,1,2)))</f>
        <v/>
      </c>
      <c r="K9" s="14" t="e">
        <f>VALUE(MID(E10,1,2))</f>
        <v>#VALUE!</v>
      </c>
      <c r="L9" s="14" t="e">
        <f>VALUE(MID(F10,1,2))</f>
        <v>#VALUE!</v>
      </c>
      <c r="M9" s="14" t="e">
        <f>VALUE(MID(G10,1,2))</f>
        <v>#VALUE!</v>
      </c>
      <c r="N9" s="14" t="e">
        <f>VALUE(MID(H10,1,2))</f>
        <v>#VALUE!</v>
      </c>
      <c r="O9" s="13"/>
    </row>
    <row r="10" spans="1:15" ht="33.75" customHeight="1" x14ac:dyDescent="0.2">
      <c r="B10" s="212" t="s">
        <v>2</v>
      </c>
      <c r="C10" s="213"/>
      <c r="D10" s="61"/>
      <c r="E10" s="16"/>
      <c r="F10" s="16"/>
      <c r="G10" s="16"/>
      <c r="H10" s="17"/>
      <c r="J10" s="14" t="e">
        <f>VLOOKUP(J$9,Sheet5!$A$2:$B$29,2,TRUE)</f>
        <v>#N/A</v>
      </c>
      <c r="K10" s="14" t="e">
        <f>VLOOKUP(K$9,Sheet5!$A$2:$B$29,2,TRUE)</f>
        <v>#VALUE!</v>
      </c>
      <c r="L10" s="14" t="e">
        <f>VLOOKUP(L$9,Sheet5!$A$2:$B$29,2,TRUE)</f>
        <v>#VALUE!</v>
      </c>
      <c r="M10" s="14" t="e">
        <f>VLOOKUP(M$9,Sheet5!$A$2:$B$29,2,TRUE)</f>
        <v>#VALUE!</v>
      </c>
      <c r="N10" s="14" t="e">
        <f>VLOOKUP(N$9,Sheet5!$A$2:$B$29,2,TRUE)</f>
        <v>#VALUE!</v>
      </c>
      <c r="O10" s="13"/>
    </row>
    <row r="11" spans="1:15" ht="33.75" customHeight="1" thickBot="1" x14ac:dyDescent="0.25">
      <c r="B11" s="214" t="s">
        <v>145</v>
      </c>
      <c r="C11" s="215"/>
      <c r="D11" s="62"/>
      <c r="E11" s="15"/>
      <c r="F11" s="15"/>
      <c r="G11" s="15"/>
      <c r="H11" s="18"/>
      <c r="J11" s="14">
        <f>D$11</f>
        <v>0</v>
      </c>
      <c r="K11" s="14">
        <f>E$11</f>
        <v>0</v>
      </c>
      <c r="L11" s="14">
        <f>F$11</f>
        <v>0</v>
      </c>
      <c r="M11" s="14">
        <f>G$11</f>
        <v>0</v>
      </c>
      <c r="N11" s="14">
        <f>H$11</f>
        <v>0</v>
      </c>
      <c r="O11" s="13"/>
    </row>
    <row r="12" spans="1:15" ht="33.75" customHeight="1" x14ac:dyDescent="0.2">
      <c r="B12" s="176" t="s">
        <v>3</v>
      </c>
      <c r="C12" s="177"/>
      <c r="D12" s="182"/>
      <c r="E12" s="182"/>
      <c r="F12" s="182"/>
      <c r="G12" s="182"/>
      <c r="H12" s="182"/>
      <c r="J12" t="b">
        <f>IF(D$11="",D$11="(食品名記入)",D$11="")</f>
        <v>0</v>
      </c>
    </row>
    <row r="13" spans="1:15" ht="26.25" customHeight="1" x14ac:dyDescent="0.2">
      <c r="B13" s="178"/>
      <c r="C13" s="179"/>
      <c r="D13" s="180" t="s">
        <v>338</v>
      </c>
      <c r="E13" s="181"/>
      <c r="F13" s="19"/>
      <c r="G13" s="183" t="s">
        <v>339</v>
      </c>
      <c r="H13" s="183"/>
    </row>
    <row r="14" spans="1:15" ht="33.75" customHeight="1" x14ac:dyDescent="0.2">
      <c r="B14" s="187" t="s">
        <v>561</v>
      </c>
      <c r="C14" s="188"/>
      <c r="D14" s="184"/>
      <c r="E14" s="184"/>
      <c r="F14" s="184"/>
      <c r="G14" s="184"/>
      <c r="H14" s="184"/>
    </row>
    <row r="15" spans="1:15" ht="33.75" customHeight="1" x14ac:dyDescent="0.2">
      <c r="B15" s="189" t="s">
        <v>645</v>
      </c>
      <c r="C15" s="190"/>
      <c r="D15" s="184"/>
      <c r="E15" s="184"/>
      <c r="F15" s="184"/>
      <c r="G15" s="184"/>
      <c r="H15" s="184"/>
    </row>
    <row r="16" spans="1:15" ht="15" customHeight="1" x14ac:dyDescent="0.2">
      <c r="B16" s="191"/>
      <c r="C16" s="191"/>
    </row>
    <row r="17" spans="1:16" ht="30" customHeight="1" thickBot="1" x14ac:dyDescent="0.25">
      <c r="A17" s="216" t="s">
        <v>146</v>
      </c>
      <c r="B17" s="216"/>
      <c r="C17" s="216"/>
      <c r="D17" s="206" t="s">
        <v>147</v>
      </c>
      <c r="E17" s="206"/>
      <c r="F17" s="206"/>
      <c r="G17" s="206"/>
      <c r="H17" s="206"/>
    </row>
    <row r="18" spans="1:16" ht="15" customHeight="1" thickBot="1" x14ac:dyDescent="0.25">
      <c r="A18" s="134" t="s">
        <v>646</v>
      </c>
      <c r="B18" s="126" t="s">
        <v>676</v>
      </c>
      <c r="C18" s="127"/>
      <c r="D18" s="68" t="s">
        <v>447</v>
      </c>
      <c r="E18" s="45" t="s">
        <v>167</v>
      </c>
      <c r="F18" s="45" t="s">
        <v>248</v>
      </c>
      <c r="G18" s="44" t="s">
        <v>245</v>
      </c>
      <c r="H18" s="55" t="s">
        <v>16</v>
      </c>
    </row>
    <row r="19" spans="1:16" ht="15.75" customHeight="1" x14ac:dyDescent="0.2">
      <c r="A19" s="135"/>
      <c r="B19" s="106" t="s">
        <v>353</v>
      </c>
      <c r="C19" s="107"/>
      <c r="D19" s="27" t="s">
        <v>510</v>
      </c>
      <c r="E19" s="21" t="s">
        <v>511</v>
      </c>
      <c r="F19" s="21" t="s">
        <v>512</v>
      </c>
      <c r="G19" s="21" t="s">
        <v>513</v>
      </c>
      <c r="H19" s="22" t="s">
        <v>500</v>
      </c>
    </row>
    <row r="20" spans="1:16" ht="15.75" customHeight="1" x14ac:dyDescent="0.2">
      <c r="A20" s="135"/>
      <c r="B20" s="108"/>
      <c r="C20" s="109"/>
      <c r="D20" s="33" t="s">
        <v>514</v>
      </c>
      <c r="E20" s="34" t="s">
        <v>515</v>
      </c>
      <c r="F20" s="34" t="s">
        <v>52</v>
      </c>
      <c r="G20" s="34" t="s">
        <v>17</v>
      </c>
      <c r="H20" s="20" t="s">
        <v>516</v>
      </c>
    </row>
    <row r="21" spans="1:16" ht="15.75" customHeight="1" x14ac:dyDescent="0.2">
      <c r="A21" s="135"/>
      <c r="B21" s="108"/>
      <c r="C21" s="109"/>
      <c r="D21" s="33" t="s">
        <v>517</v>
      </c>
      <c r="E21" s="34" t="s">
        <v>374</v>
      </c>
      <c r="F21" s="34" t="s">
        <v>518</v>
      </c>
      <c r="G21" s="34" t="s">
        <v>576</v>
      </c>
      <c r="H21" s="20" t="s">
        <v>112</v>
      </c>
    </row>
    <row r="22" spans="1:16" ht="15.75" customHeight="1" x14ac:dyDescent="0.2">
      <c r="A22" s="135"/>
      <c r="B22" s="108"/>
      <c r="C22" s="109"/>
      <c r="D22" s="33" t="s">
        <v>127</v>
      </c>
      <c r="E22" s="34" t="s">
        <v>519</v>
      </c>
      <c r="F22" s="34" t="s">
        <v>532</v>
      </c>
      <c r="G22" s="34" t="s">
        <v>577</v>
      </c>
      <c r="H22" s="20" t="s">
        <v>578</v>
      </c>
    </row>
    <row r="23" spans="1:16" ht="15.75" customHeight="1" thickBot="1" x14ac:dyDescent="0.25">
      <c r="A23" s="135"/>
      <c r="B23" s="108"/>
      <c r="C23" s="109"/>
      <c r="D23" s="24" t="s">
        <v>95</v>
      </c>
      <c r="E23" s="29" t="s">
        <v>632</v>
      </c>
      <c r="F23" s="29" t="s">
        <v>579</v>
      </c>
      <c r="G23" s="103" t="s">
        <v>677</v>
      </c>
      <c r="H23" s="105"/>
    </row>
    <row r="24" spans="1:16" ht="15.75" customHeight="1" x14ac:dyDescent="0.2">
      <c r="A24" s="135"/>
      <c r="B24" s="106" t="s">
        <v>603</v>
      </c>
      <c r="C24" s="107"/>
      <c r="D24" s="166" t="s">
        <v>604</v>
      </c>
      <c r="E24" s="140"/>
      <c r="F24" s="21" t="s">
        <v>71</v>
      </c>
      <c r="G24" s="21" t="s">
        <v>577</v>
      </c>
      <c r="H24" s="22" t="s">
        <v>605</v>
      </c>
    </row>
    <row r="25" spans="1:16" ht="15.75" customHeight="1" x14ac:dyDescent="0.2">
      <c r="A25" s="135"/>
      <c r="B25" s="108"/>
      <c r="C25" s="109"/>
      <c r="D25" s="33" t="s">
        <v>606</v>
      </c>
      <c r="E25" s="34" t="s">
        <v>607</v>
      </c>
      <c r="F25" s="34" t="s">
        <v>54</v>
      </c>
      <c r="G25" s="34" t="s">
        <v>52</v>
      </c>
      <c r="H25" s="20" t="s">
        <v>545</v>
      </c>
      <c r="P25" t="s">
        <v>678</v>
      </c>
    </row>
    <row r="26" spans="1:16" ht="15.75" customHeight="1" x14ac:dyDescent="0.2">
      <c r="A26" s="135"/>
      <c r="B26" s="108"/>
      <c r="C26" s="109"/>
      <c r="D26" s="33" t="s">
        <v>608</v>
      </c>
      <c r="E26" s="34" t="s">
        <v>679</v>
      </c>
      <c r="F26" s="34" t="s">
        <v>169</v>
      </c>
      <c r="G26" s="34" t="s">
        <v>379</v>
      </c>
      <c r="H26" s="20" t="s">
        <v>609</v>
      </c>
      <c r="P26" t="s">
        <v>680</v>
      </c>
    </row>
    <row r="27" spans="1:16" ht="15.75" customHeight="1" x14ac:dyDescent="0.2">
      <c r="A27" s="135"/>
      <c r="B27" s="108"/>
      <c r="C27" s="109"/>
      <c r="D27" s="33" t="s">
        <v>17</v>
      </c>
      <c r="E27" s="34" t="s">
        <v>633</v>
      </c>
      <c r="F27" s="34" t="s">
        <v>119</v>
      </c>
      <c r="G27" s="34" t="s">
        <v>610</v>
      </c>
      <c r="H27" s="38" t="s">
        <v>19</v>
      </c>
      <c r="P27" t="s">
        <v>681</v>
      </c>
    </row>
    <row r="28" spans="1:16" ht="15.75" customHeight="1" thickBot="1" x14ac:dyDescent="0.25">
      <c r="A28" s="135"/>
      <c r="B28" s="108"/>
      <c r="C28" s="109"/>
      <c r="D28" s="172" t="s">
        <v>682</v>
      </c>
      <c r="E28" s="119"/>
      <c r="F28" s="87"/>
      <c r="G28" s="90"/>
      <c r="H28" s="91"/>
    </row>
    <row r="29" spans="1:16" ht="15.75" customHeight="1" x14ac:dyDescent="0.2">
      <c r="A29" s="135"/>
      <c r="B29" s="106" t="s">
        <v>354</v>
      </c>
      <c r="C29" s="107"/>
      <c r="D29" s="27" t="s">
        <v>683</v>
      </c>
      <c r="E29" s="21" t="s">
        <v>71</v>
      </c>
      <c r="F29" s="21" t="s">
        <v>516</v>
      </c>
      <c r="G29" s="21" t="s">
        <v>105</v>
      </c>
      <c r="H29" s="22" t="s">
        <v>684</v>
      </c>
    </row>
    <row r="30" spans="1:16" ht="15.75" customHeight="1" x14ac:dyDescent="0.2">
      <c r="A30" s="135"/>
      <c r="B30" s="108"/>
      <c r="C30" s="109"/>
      <c r="D30" s="33" t="s">
        <v>529</v>
      </c>
      <c r="E30" s="34" t="s">
        <v>139</v>
      </c>
      <c r="F30" s="114" t="s">
        <v>530</v>
      </c>
      <c r="G30" s="118"/>
      <c r="H30" s="20"/>
    </row>
    <row r="31" spans="1:16" ht="15.75" customHeight="1" x14ac:dyDescent="0.2">
      <c r="A31" s="135"/>
      <c r="B31" s="108"/>
      <c r="C31" s="109"/>
      <c r="D31" s="33" t="s">
        <v>531</v>
      </c>
      <c r="E31" s="34" t="s">
        <v>532</v>
      </c>
      <c r="F31" s="34" t="s">
        <v>52</v>
      </c>
      <c r="G31" s="34" t="s">
        <v>619</v>
      </c>
      <c r="H31" s="20"/>
    </row>
    <row r="32" spans="1:16" ht="15.75" customHeight="1" x14ac:dyDescent="0.2">
      <c r="A32" s="135"/>
      <c r="B32" s="108"/>
      <c r="C32" s="109"/>
      <c r="D32" s="116" t="s">
        <v>638</v>
      </c>
      <c r="E32" s="117"/>
      <c r="F32" s="118"/>
      <c r="G32" s="114" t="s">
        <v>639</v>
      </c>
      <c r="H32" s="115"/>
    </row>
    <row r="33" spans="1:14" ht="15.75" customHeight="1" x14ac:dyDescent="0.2">
      <c r="A33" s="135"/>
      <c r="B33" s="108"/>
      <c r="C33" s="109"/>
      <c r="D33" s="33" t="s">
        <v>632</v>
      </c>
      <c r="E33" s="34" t="s">
        <v>263</v>
      </c>
      <c r="F33" s="34" t="s">
        <v>18</v>
      </c>
      <c r="G33" s="34" t="s">
        <v>685</v>
      </c>
      <c r="H33" s="20"/>
    </row>
    <row r="34" spans="1:14" ht="15.75" customHeight="1" thickBot="1" x14ac:dyDescent="0.25">
      <c r="A34" s="135"/>
      <c r="B34" s="110"/>
      <c r="C34" s="111"/>
      <c r="D34" s="172" t="s">
        <v>686</v>
      </c>
      <c r="E34" s="104"/>
      <c r="F34" s="119"/>
      <c r="G34" s="39" t="s">
        <v>79</v>
      </c>
      <c r="H34" s="20"/>
    </row>
    <row r="35" spans="1:14" ht="15" customHeight="1" thickBot="1" x14ac:dyDescent="0.25">
      <c r="A35" s="135"/>
      <c r="B35" s="126" t="s">
        <v>279</v>
      </c>
      <c r="C35" s="127"/>
      <c r="D35" s="68" t="s">
        <v>161</v>
      </c>
      <c r="E35" s="45" t="s">
        <v>85</v>
      </c>
      <c r="F35" s="45" t="s">
        <v>449</v>
      </c>
      <c r="G35" s="45" t="s">
        <v>174</v>
      </c>
      <c r="H35" s="46" t="s">
        <v>121</v>
      </c>
    </row>
    <row r="36" spans="1:14" ht="15.75" customHeight="1" thickBot="1" x14ac:dyDescent="0.25">
      <c r="A36" s="135"/>
      <c r="B36" s="106" t="s">
        <v>367</v>
      </c>
      <c r="C36" s="107"/>
      <c r="D36" s="28" t="s">
        <v>562</v>
      </c>
      <c r="E36" s="25" t="s">
        <v>455</v>
      </c>
      <c r="F36" s="25" t="s">
        <v>369</v>
      </c>
      <c r="G36" s="84" t="s">
        <v>387</v>
      </c>
      <c r="H36" s="85" t="s">
        <v>456</v>
      </c>
    </row>
    <row r="37" spans="1:14" ht="15.75" customHeight="1" x14ac:dyDescent="0.2">
      <c r="A37" s="135"/>
      <c r="B37" s="106" t="s">
        <v>490</v>
      </c>
      <c r="C37" s="107"/>
      <c r="D37" s="27" t="s">
        <v>453</v>
      </c>
      <c r="E37" s="21" t="s">
        <v>438</v>
      </c>
      <c r="F37" s="21" t="s">
        <v>394</v>
      </c>
      <c r="G37" s="21" t="s">
        <v>521</v>
      </c>
      <c r="H37" s="22" t="s">
        <v>439</v>
      </c>
    </row>
    <row r="38" spans="1:14" ht="15.75" customHeight="1" x14ac:dyDescent="0.2">
      <c r="A38" s="135"/>
      <c r="B38" s="108"/>
      <c r="C38" s="109"/>
      <c r="D38" s="33" t="s">
        <v>522</v>
      </c>
      <c r="E38" s="34" t="s">
        <v>496</v>
      </c>
      <c r="F38" s="34" t="s">
        <v>502</v>
      </c>
      <c r="G38" s="34" t="s">
        <v>523</v>
      </c>
      <c r="H38" s="20" t="s">
        <v>524</v>
      </c>
    </row>
    <row r="39" spans="1:14" ht="15.75" customHeight="1" x14ac:dyDescent="0.2">
      <c r="A39" s="135"/>
      <c r="B39" s="108"/>
      <c r="C39" s="109"/>
      <c r="D39" s="33" t="s">
        <v>525</v>
      </c>
      <c r="E39" s="34" t="s">
        <v>526</v>
      </c>
      <c r="F39" s="34" t="s">
        <v>527</v>
      </c>
      <c r="G39" s="34" t="s">
        <v>640</v>
      </c>
      <c r="H39" s="20" t="s">
        <v>397</v>
      </c>
    </row>
    <row r="40" spans="1:14" ht="15.75" customHeight="1" x14ac:dyDescent="0.2">
      <c r="A40" s="135"/>
      <c r="B40" s="108"/>
      <c r="C40" s="109"/>
      <c r="D40" s="33" t="s">
        <v>528</v>
      </c>
      <c r="E40" s="34" t="s">
        <v>687</v>
      </c>
      <c r="F40" s="34" t="s">
        <v>362</v>
      </c>
      <c r="G40" s="34" t="s">
        <v>440</v>
      </c>
      <c r="H40" s="20" t="s">
        <v>441</v>
      </c>
    </row>
    <row r="41" spans="1:14" ht="15.75" customHeight="1" thickBot="1" x14ac:dyDescent="0.25">
      <c r="A41" s="135"/>
      <c r="B41" s="110"/>
      <c r="C41" s="111"/>
      <c r="D41" s="172" t="s">
        <v>647</v>
      </c>
      <c r="E41" s="119"/>
      <c r="F41" s="39" t="s">
        <v>599</v>
      </c>
      <c r="G41" s="87"/>
      <c r="H41" s="91"/>
    </row>
    <row r="42" spans="1:14" ht="15.75" customHeight="1" x14ac:dyDescent="0.2">
      <c r="A42" s="135"/>
      <c r="B42" s="106" t="s">
        <v>392</v>
      </c>
      <c r="C42" s="107"/>
      <c r="D42" s="27" t="s">
        <v>452</v>
      </c>
      <c r="E42" s="21" t="s">
        <v>54</v>
      </c>
      <c r="F42" s="21" t="s">
        <v>554</v>
      </c>
      <c r="G42" s="21" t="s">
        <v>501</v>
      </c>
      <c r="H42" s="22" t="s">
        <v>555</v>
      </c>
      <c r="J42" s="12"/>
      <c r="K42" s="12"/>
      <c r="L42" s="12"/>
      <c r="M42" s="12"/>
      <c r="N42" s="12"/>
    </row>
    <row r="43" spans="1:14" ht="15.75" customHeight="1" x14ac:dyDescent="0.2">
      <c r="A43" s="135"/>
      <c r="B43" s="108"/>
      <c r="C43" s="109"/>
      <c r="D43" s="116" t="s">
        <v>688</v>
      </c>
      <c r="E43" s="117"/>
      <c r="F43" s="118"/>
      <c r="G43" s="34" t="s">
        <v>612</v>
      </c>
      <c r="H43" s="20" t="s">
        <v>674</v>
      </c>
      <c r="J43" s="12"/>
      <c r="K43" s="12"/>
      <c r="L43" s="12"/>
      <c r="M43" s="12"/>
      <c r="N43" s="12"/>
    </row>
    <row r="44" spans="1:14" ht="15.75" customHeight="1" x14ac:dyDescent="0.2">
      <c r="A44" s="135"/>
      <c r="B44" s="108"/>
      <c r="C44" s="109"/>
      <c r="D44" s="33" t="s">
        <v>648</v>
      </c>
      <c r="E44" s="34" t="s">
        <v>556</v>
      </c>
      <c r="F44" s="34" t="s">
        <v>557</v>
      </c>
      <c r="G44" s="34" t="s">
        <v>613</v>
      </c>
      <c r="H44" s="20" t="s">
        <v>95</v>
      </c>
      <c r="J44" s="12"/>
      <c r="K44" s="12"/>
      <c r="L44" s="12"/>
      <c r="M44" s="12"/>
      <c r="N44" s="12"/>
    </row>
    <row r="45" spans="1:14" ht="15.75" customHeight="1" x14ac:dyDescent="0.2">
      <c r="A45" s="135"/>
      <c r="B45" s="108"/>
      <c r="C45" s="109"/>
      <c r="D45" s="33" t="s">
        <v>632</v>
      </c>
      <c r="E45" s="34" t="s">
        <v>614</v>
      </c>
      <c r="F45" s="34" t="s">
        <v>96</v>
      </c>
      <c r="G45" s="34" t="s">
        <v>615</v>
      </c>
      <c r="H45" s="20" t="s">
        <v>616</v>
      </c>
      <c r="J45" s="12"/>
      <c r="K45" s="12"/>
      <c r="L45" s="12"/>
      <c r="M45" s="12"/>
      <c r="N45" s="12"/>
    </row>
    <row r="46" spans="1:14" ht="15.75" customHeight="1" x14ac:dyDescent="0.2">
      <c r="A46" s="135"/>
      <c r="B46" s="108"/>
      <c r="C46" s="109"/>
      <c r="D46" s="33" t="s">
        <v>49</v>
      </c>
      <c r="E46" s="34" t="s">
        <v>267</v>
      </c>
      <c r="F46" s="34" t="s">
        <v>19</v>
      </c>
      <c r="G46" s="34" t="s">
        <v>617</v>
      </c>
      <c r="H46" s="20" t="s">
        <v>610</v>
      </c>
      <c r="J46" s="12"/>
      <c r="K46" s="12"/>
      <c r="L46" s="12"/>
      <c r="M46" s="12"/>
      <c r="N46" s="12"/>
    </row>
    <row r="47" spans="1:14" ht="15" customHeight="1" thickBot="1" x14ac:dyDescent="0.25">
      <c r="A47" s="136"/>
      <c r="B47" s="110"/>
      <c r="C47" s="111"/>
      <c r="D47" s="24" t="s">
        <v>558</v>
      </c>
      <c r="E47" s="29" t="s">
        <v>601</v>
      </c>
      <c r="F47" s="29" t="s">
        <v>618</v>
      </c>
      <c r="G47" s="29" t="s">
        <v>263</v>
      </c>
      <c r="H47" s="30" t="s">
        <v>264</v>
      </c>
      <c r="J47" s="12"/>
      <c r="K47" s="12"/>
      <c r="L47" s="12"/>
      <c r="M47" s="12"/>
      <c r="N47" s="12"/>
    </row>
    <row r="48" spans="1:14" s="2" customFormat="1" ht="15" customHeight="1" thickBot="1" x14ac:dyDescent="0.25">
      <c r="A48" s="63"/>
      <c r="B48" s="74"/>
      <c r="C48" s="74"/>
      <c r="D48" s="12"/>
      <c r="E48" s="12"/>
      <c r="F48" s="12"/>
      <c r="G48" s="12"/>
      <c r="H48" s="12"/>
      <c r="J48"/>
      <c r="K48"/>
      <c r="L48"/>
      <c r="M48"/>
      <c r="N48"/>
    </row>
    <row r="49" spans="1:14" s="2" customFormat="1" ht="15" customHeight="1" thickBot="1" x14ac:dyDescent="0.25">
      <c r="A49" s="203" t="s">
        <v>649</v>
      </c>
      <c r="B49" s="112" t="s">
        <v>676</v>
      </c>
      <c r="C49" s="113"/>
      <c r="D49" s="69" t="s">
        <v>57</v>
      </c>
      <c r="E49" s="47" t="s">
        <v>512</v>
      </c>
      <c r="F49" s="47" t="s">
        <v>47</v>
      </c>
      <c r="G49" s="47" t="s">
        <v>173</v>
      </c>
      <c r="H49" s="48" t="s">
        <v>156</v>
      </c>
      <c r="J49"/>
      <c r="K49"/>
      <c r="L49"/>
      <c r="M49"/>
      <c r="N49"/>
    </row>
    <row r="50" spans="1:14" s="2" customFormat="1" ht="15" customHeight="1" thickBot="1" x14ac:dyDescent="0.25">
      <c r="A50" s="204"/>
      <c r="B50" s="112"/>
      <c r="C50" s="113"/>
      <c r="D50" s="83" t="s">
        <v>55</v>
      </c>
      <c r="E50" s="39" t="s">
        <v>168</v>
      </c>
      <c r="F50" s="34"/>
      <c r="G50" s="34"/>
      <c r="H50" s="20"/>
      <c r="J50"/>
      <c r="K50"/>
      <c r="L50"/>
      <c r="M50"/>
      <c r="N50"/>
    </row>
    <row r="51" spans="1:14" ht="15.75" customHeight="1" thickBot="1" x14ac:dyDescent="0.25">
      <c r="A51" s="204"/>
      <c r="B51" s="112" t="s">
        <v>442</v>
      </c>
      <c r="C51" s="113"/>
      <c r="D51" s="27" t="s">
        <v>443</v>
      </c>
      <c r="E51" s="21" t="s">
        <v>105</v>
      </c>
      <c r="F51" s="21" t="s">
        <v>100</v>
      </c>
      <c r="G51" s="21" t="s">
        <v>54</v>
      </c>
      <c r="H51" s="22" t="s">
        <v>52</v>
      </c>
    </row>
    <row r="52" spans="1:14" ht="15.75" customHeight="1" thickBot="1" x14ac:dyDescent="0.25">
      <c r="A52" s="204"/>
      <c r="B52" s="112"/>
      <c r="C52" s="113"/>
      <c r="D52" s="33" t="s">
        <v>641</v>
      </c>
      <c r="E52" s="34" t="s">
        <v>444</v>
      </c>
      <c r="F52" s="34" t="s">
        <v>119</v>
      </c>
      <c r="G52" s="34" t="s">
        <v>120</v>
      </c>
      <c r="H52" s="20"/>
    </row>
    <row r="53" spans="1:14" ht="15.75" customHeight="1" thickBot="1" x14ac:dyDescent="0.25">
      <c r="A53" s="204"/>
      <c r="B53" s="112"/>
      <c r="C53" s="113"/>
      <c r="D53" s="172" t="s">
        <v>689</v>
      </c>
      <c r="E53" s="119"/>
      <c r="F53" s="87"/>
      <c r="G53" s="90"/>
      <c r="H53" s="91"/>
    </row>
    <row r="54" spans="1:14" s="2" customFormat="1" ht="15" customHeight="1" thickBot="1" x14ac:dyDescent="0.25">
      <c r="A54" s="204"/>
      <c r="B54" s="126" t="s">
        <v>552</v>
      </c>
      <c r="C54" s="127"/>
      <c r="D54" s="35" t="s">
        <v>553</v>
      </c>
      <c r="E54" s="32" t="s">
        <v>229</v>
      </c>
      <c r="F54" s="94"/>
      <c r="G54" s="64"/>
      <c r="H54" s="98"/>
      <c r="J54"/>
      <c r="K54"/>
      <c r="L54"/>
      <c r="M54"/>
      <c r="N54"/>
    </row>
    <row r="55" spans="1:14" s="2" customFormat="1" ht="15" customHeight="1" thickBot="1" x14ac:dyDescent="0.25">
      <c r="A55" s="204"/>
      <c r="B55" s="112" t="s">
        <v>351</v>
      </c>
      <c r="C55" s="113"/>
      <c r="D55" s="27" t="s">
        <v>311</v>
      </c>
      <c r="E55" s="21" t="s">
        <v>312</v>
      </c>
      <c r="F55" s="21" t="s">
        <v>313</v>
      </c>
      <c r="G55" s="21" t="s">
        <v>314</v>
      </c>
      <c r="H55" s="22" t="s">
        <v>315</v>
      </c>
      <c r="J55"/>
      <c r="K55"/>
      <c r="L55"/>
      <c r="M55"/>
      <c r="N55"/>
    </row>
    <row r="56" spans="1:14" s="2" customFormat="1" ht="15" customHeight="1" thickBot="1" x14ac:dyDescent="0.25">
      <c r="A56" s="204"/>
      <c r="B56" s="112"/>
      <c r="C56" s="113"/>
      <c r="D56" s="24" t="s">
        <v>374</v>
      </c>
      <c r="E56" s="29" t="s">
        <v>56</v>
      </c>
      <c r="F56" s="29" t="s">
        <v>236</v>
      </c>
      <c r="G56" s="164" t="s">
        <v>690</v>
      </c>
      <c r="H56" s="207"/>
      <c r="J56"/>
      <c r="K56"/>
      <c r="L56"/>
      <c r="M56"/>
      <c r="N56"/>
    </row>
    <row r="57" spans="1:14" s="2" customFormat="1" ht="15" customHeight="1" thickBot="1" x14ac:dyDescent="0.25">
      <c r="A57" s="204"/>
      <c r="B57" s="112" t="s">
        <v>466</v>
      </c>
      <c r="C57" s="113"/>
      <c r="D57" s="27" t="s">
        <v>534</v>
      </c>
      <c r="E57" s="139" t="s">
        <v>691</v>
      </c>
      <c r="F57" s="140"/>
      <c r="G57" s="21" t="s">
        <v>535</v>
      </c>
      <c r="H57" s="22" t="s">
        <v>536</v>
      </c>
      <c r="J57"/>
      <c r="K57"/>
      <c r="L57"/>
      <c r="M57"/>
      <c r="N57"/>
    </row>
    <row r="58" spans="1:14" s="2" customFormat="1" ht="15" customHeight="1" thickBot="1" x14ac:dyDescent="0.25">
      <c r="A58" s="204"/>
      <c r="B58" s="112"/>
      <c r="C58" s="113"/>
      <c r="D58" s="33" t="s">
        <v>537</v>
      </c>
      <c r="E58" s="114" t="s">
        <v>650</v>
      </c>
      <c r="F58" s="118"/>
      <c r="G58" s="34" t="s">
        <v>49</v>
      </c>
      <c r="H58" s="20" t="s">
        <v>467</v>
      </c>
      <c r="J58"/>
      <c r="K58"/>
      <c r="L58"/>
      <c r="M58"/>
      <c r="N58"/>
    </row>
    <row r="59" spans="1:14" s="2" customFormat="1" ht="15" customHeight="1" thickBot="1" x14ac:dyDescent="0.25">
      <c r="A59" s="204"/>
      <c r="B59" s="112"/>
      <c r="C59" s="113"/>
      <c r="D59" s="172" t="s">
        <v>651</v>
      </c>
      <c r="E59" s="119"/>
      <c r="F59" s="87"/>
      <c r="G59" s="90"/>
      <c r="H59" s="91"/>
      <c r="J59"/>
      <c r="K59"/>
      <c r="L59"/>
      <c r="M59"/>
      <c r="N59"/>
    </row>
    <row r="60" spans="1:14" s="2" customFormat="1" ht="15" customHeight="1" thickBot="1" x14ac:dyDescent="0.25">
      <c r="A60" s="205"/>
      <c r="B60" s="126" t="s">
        <v>468</v>
      </c>
      <c r="C60" s="127"/>
      <c r="D60" s="35" t="s">
        <v>469</v>
      </c>
      <c r="E60" s="32" t="s">
        <v>227</v>
      </c>
      <c r="F60" s="32" t="s">
        <v>470</v>
      </c>
      <c r="G60" s="32" t="s">
        <v>471</v>
      </c>
      <c r="H60" s="36" t="s">
        <v>231</v>
      </c>
      <c r="J60"/>
      <c r="K60"/>
      <c r="L60"/>
      <c r="M60"/>
      <c r="N60"/>
    </row>
    <row r="61" spans="1:14" s="2" customFormat="1" ht="15" customHeight="1" thickBot="1" x14ac:dyDescent="0.25">
      <c r="A61" s="65"/>
      <c r="B61" s="75"/>
      <c r="C61" s="75"/>
      <c r="D61" s="12"/>
      <c r="E61" s="12"/>
      <c r="F61" s="12"/>
      <c r="G61" s="12"/>
      <c r="H61" s="12"/>
      <c r="J61"/>
      <c r="K61"/>
      <c r="L61"/>
      <c r="M61"/>
      <c r="N61"/>
    </row>
    <row r="62" spans="1:14" s="2" customFormat="1" ht="15" customHeight="1" x14ac:dyDescent="0.2">
      <c r="A62" s="203" t="s">
        <v>652</v>
      </c>
      <c r="B62" s="106" t="s">
        <v>290</v>
      </c>
      <c r="C62" s="107"/>
      <c r="D62" s="27" t="s">
        <v>68</v>
      </c>
      <c r="E62" s="21" t="s">
        <v>69</v>
      </c>
      <c r="F62" s="21" t="s">
        <v>70</v>
      </c>
      <c r="G62" s="21" t="s">
        <v>637</v>
      </c>
      <c r="H62" s="22" t="s">
        <v>71</v>
      </c>
      <c r="J62"/>
      <c r="K62"/>
      <c r="L62"/>
      <c r="M62"/>
      <c r="N62"/>
    </row>
    <row r="63" spans="1:14" s="2" customFormat="1" ht="15" customHeight="1" x14ac:dyDescent="0.2">
      <c r="A63" s="204"/>
      <c r="B63" s="108"/>
      <c r="C63" s="109"/>
      <c r="D63" s="33" t="s">
        <v>53</v>
      </c>
      <c r="E63" s="34" t="s">
        <v>72</v>
      </c>
      <c r="F63" s="34" t="s">
        <v>63</v>
      </c>
      <c r="G63" s="34" t="s">
        <v>64</v>
      </c>
      <c r="H63" s="20" t="s">
        <v>65</v>
      </c>
      <c r="J63"/>
      <c r="K63"/>
      <c r="L63"/>
      <c r="M63"/>
      <c r="N63"/>
    </row>
    <row r="64" spans="1:14" s="2" customFormat="1" ht="15" customHeight="1" x14ac:dyDescent="0.2">
      <c r="A64" s="204"/>
      <c r="B64" s="108"/>
      <c r="C64" s="109"/>
      <c r="D64" s="33" t="s">
        <v>54</v>
      </c>
      <c r="E64" s="34" t="s">
        <v>73</v>
      </c>
      <c r="F64" s="34" t="s">
        <v>74</v>
      </c>
      <c r="G64" s="34" t="s">
        <v>75</v>
      </c>
      <c r="H64" s="20" t="s">
        <v>76</v>
      </c>
      <c r="J64"/>
      <c r="K64"/>
      <c r="L64"/>
      <c r="M64"/>
      <c r="N64"/>
    </row>
    <row r="65" spans="1:14" s="2" customFormat="1" ht="15" customHeight="1" x14ac:dyDescent="0.2">
      <c r="A65" s="204"/>
      <c r="B65" s="108"/>
      <c r="C65" s="109"/>
      <c r="D65" s="33" t="s">
        <v>77</v>
      </c>
      <c r="E65" s="114" t="s">
        <v>78</v>
      </c>
      <c r="F65" s="118"/>
      <c r="G65" s="34" t="s">
        <v>66</v>
      </c>
      <c r="H65" s="20" t="s">
        <v>67</v>
      </c>
      <c r="J65"/>
      <c r="K65"/>
      <c r="L65"/>
      <c r="M65"/>
      <c r="N65"/>
    </row>
    <row r="66" spans="1:14" s="2" customFormat="1" ht="15" customHeight="1" thickBot="1" x14ac:dyDescent="0.25">
      <c r="A66" s="204"/>
      <c r="B66" s="137"/>
      <c r="C66" s="138"/>
      <c r="D66" s="24" t="s">
        <v>61</v>
      </c>
      <c r="E66" s="29" t="s">
        <v>113</v>
      </c>
      <c r="F66" s="103" t="s">
        <v>269</v>
      </c>
      <c r="G66" s="119"/>
      <c r="H66" s="30"/>
      <c r="J66"/>
      <c r="K66"/>
      <c r="L66"/>
      <c r="M66"/>
      <c r="N66"/>
    </row>
    <row r="67" spans="1:14" s="2" customFormat="1" ht="15.75" customHeight="1" x14ac:dyDescent="0.2">
      <c r="A67" s="204"/>
      <c r="B67" s="106" t="s">
        <v>345</v>
      </c>
      <c r="C67" s="107"/>
      <c r="D67" s="27" t="s">
        <v>71</v>
      </c>
      <c r="E67" s="21" t="s">
        <v>88</v>
      </c>
      <c r="F67" s="21" t="s">
        <v>89</v>
      </c>
      <c r="G67" s="21" t="s">
        <v>70</v>
      </c>
      <c r="H67" s="22" t="s">
        <v>90</v>
      </c>
      <c r="J67"/>
      <c r="K67"/>
      <c r="L67"/>
      <c r="M67"/>
      <c r="N67"/>
    </row>
    <row r="68" spans="1:14" s="2" customFormat="1" ht="15.75" customHeight="1" x14ac:dyDescent="0.2">
      <c r="A68" s="204"/>
      <c r="B68" s="108"/>
      <c r="C68" s="109"/>
      <c r="D68" s="33" t="s">
        <v>93</v>
      </c>
      <c r="E68" s="34" t="s">
        <v>72</v>
      </c>
      <c r="F68" s="34" t="s">
        <v>94</v>
      </c>
      <c r="G68" s="34" t="s">
        <v>95</v>
      </c>
      <c r="H68" s="20" t="s">
        <v>96</v>
      </c>
      <c r="J68"/>
      <c r="K68"/>
      <c r="L68"/>
      <c r="M68"/>
      <c r="N68"/>
    </row>
    <row r="69" spans="1:14" s="2" customFormat="1" ht="15.75" customHeight="1" x14ac:dyDescent="0.2">
      <c r="A69" s="204"/>
      <c r="B69" s="108"/>
      <c r="C69" s="109"/>
      <c r="D69" s="33" t="s">
        <v>97</v>
      </c>
      <c r="E69" s="34" t="s">
        <v>91</v>
      </c>
      <c r="F69" s="34" t="s">
        <v>74</v>
      </c>
      <c r="G69" s="34" t="s">
        <v>229</v>
      </c>
      <c r="H69" s="20" t="s">
        <v>533</v>
      </c>
      <c r="J69"/>
      <c r="K69"/>
      <c r="L69"/>
      <c r="M69"/>
      <c r="N69"/>
    </row>
    <row r="70" spans="1:14" s="2" customFormat="1" ht="15.75" customHeight="1" thickBot="1" x14ac:dyDescent="0.25">
      <c r="A70" s="204"/>
      <c r="B70" s="110"/>
      <c r="C70" s="111"/>
      <c r="D70" s="33" t="s">
        <v>49</v>
      </c>
      <c r="E70" s="34" t="s">
        <v>98</v>
      </c>
      <c r="F70" s="34" t="s">
        <v>271</v>
      </c>
      <c r="G70" s="87"/>
      <c r="H70" s="91"/>
      <c r="J70"/>
      <c r="K70"/>
      <c r="L70"/>
      <c r="M70"/>
      <c r="N70"/>
    </row>
    <row r="71" spans="1:14" s="2" customFormat="1" ht="15" customHeight="1" thickBot="1" x14ac:dyDescent="0.25">
      <c r="A71" s="204"/>
      <c r="B71" s="126" t="s">
        <v>340</v>
      </c>
      <c r="C71" s="127"/>
      <c r="D71" s="28" t="s">
        <v>333</v>
      </c>
      <c r="E71" s="44" t="s">
        <v>79</v>
      </c>
      <c r="F71" s="44" t="s">
        <v>296</v>
      </c>
      <c r="G71" s="94"/>
      <c r="H71" s="98"/>
      <c r="J71"/>
      <c r="K71"/>
      <c r="L71"/>
      <c r="M71"/>
      <c r="N71"/>
    </row>
    <row r="72" spans="1:14" s="2" customFormat="1" ht="15.75" customHeight="1" x14ac:dyDescent="0.2">
      <c r="A72" s="204"/>
      <c r="B72" s="106" t="s">
        <v>346</v>
      </c>
      <c r="C72" s="107"/>
      <c r="D72" s="27" t="s">
        <v>692</v>
      </c>
      <c r="E72" s="21" t="s">
        <v>80</v>
      </c>
      <c r="F72" s="21" t="s">
        <v>81</v>
      </c>
      <c r="G72" s="21" t="s">
        <v>51</v>
      </c>
      <c r="H72" s="22" t="s">
        <v>50</v>
      </c>
      <c r="J72"/>
      <c r="K72"/>
      <c r="L72"/>
      <c r="M72"/>
      <c r="N72"/>
    </row>
    <row r="73" spans="1:14" s="2" customFormat="1" ht="15.75" customHeight="1" x14ac:dyDescent="0.2">
      <c r="A73" s="204"/>
      <c r="B73" s="108"/>
      <c r="C73" s="109"/>
      <c r="D73" s="33" t="s">
        <v>82</v>
      </c>
      <c r="E73" s="34" t="s">
        <v>66</v>
      </c>
      <c r="F73" s="34" t="s">
        <v>83</v>
      </c>
      <c r="G73" s="34" t="s">
        <v>246</v>
      </c>
      <c r="H73" s="20" t="s">
        <v>633</v>
      </c>
      <c r="J73"/>
      <c r="K73"/>
      <c r="L73"/>
      <c r="M73"/>
      <c r="N73"/>
    </row>
    <row r="74" spans="1:14" s="2" customFormat="1" ht="15.75" customHeight="1" x14ac:dyDescent="0.2">
      <c r="A74" s="204"/>
      <c r="B74" s="108"/>
      <c r="C74" s="109"/>
      <c r="D74" s="33" t="s">
        <v>67</v>
      </c>
      <c r="E74" s="34" t="s">
        <v>92</v>
      </c>
      <c r="F74" s="34" t="s">
        <v>251</v>
      </c>
      <c r="G74" s="114" t="s">
        <v>252</v>
      </c>
      <c r="H74" s="115"/>
      <c r="J74" s="12"/>
      <c r="K74" s="12"/>
      <c r="L74" s="12"/>
      <c r="M74" s="12"/>
      <c r="N74" s="12"/>
    </row>
    <row r="75" spans="1:14" s="2" customFormat="1" ht="15.75" customHeight="1" thickBot="1" x14ac:dyDescent="0.25">
      <c r="A75" s="204"/>
      <c r="B75" s="110"/>
      <c r="C75" s="111"/>
      <c r="D75" s="39" t="s">
        <v>318</v>
      </c>
      <c r="E75" s="29"/>
      <c r="F75" s="87"/>
      <c r="G75" s="90"/>
      <c r="H75" s="91"/>
      <c r="J75" s="12"/>
      <c r="K75" s="12"/>
      <c r="L75" s="12"/>
      <c r="M75" s="12"/>
      <c r="N75" s="12"/>
    </row>
    <row r="76" spans="1:14" s="2" customFormat="1" ht="15" customHeight="1" thickBot="1" x14ac:dyDescent="0.25">
      <c r="A76" s="205"/>
      <c r="B76" s="126" t="s">
        <v>279</v>
      </c>
      <c r="C76" s="127"/>
      <c r="D76" s="68" t="s">
        <v>84</v>
      </c>
      <c r="E76" s="45" t="s">
        <v>447</v>
      </c>
      <c r="F76" s="45" t="s">
        <v>449</v>
      </c>
      <c r="G76" s="45" t="s">
        <v>85</v>
      </c>
      <c r="H76" s="46" t="s">
        <v>87</v>
      </c>
      <c r="J76" s="12"/>
      <c r="K76" s="12"/>
      <c r="L76" s="12"/>
      <c r="M76" s="12"/>
      <c r="N76" s="12"/>
    </row>
    <row r="77" spans="1:14" s="2" customFormat="1" ht="15" customHeight="1" thickBot="1" x14ac:dyDescent="0.25">
      <c r="A77" s="3"/>
      <c r="B77" s="76"/>
      <c r="C77" s="76"/>
      <c r="D77" s="64"/>
      <c r="E77" s="64"/>
      <c r="F77" s="64"/>
      <c r="G77" s="64"/>
      <c r="H77" s="64"/>
      <c r="J77" s="12"/>
      <c r="K77" s="12"/>
      <c r="L77" s="12"/>
      <c r="M77" s="12"/>
      <c r="N77" s="12"/>
    </row>
    <row r="78" spans="1:14" ht="15" customHeight="1" thickBot="1" x14ac:dyDescent="0.25">
      <c r="A78" s="149" t="s">
        <v>653</v>
      </c>
      <c r="B78" s="126" t="s">
        <v>291</v>
      </c>
      <c r="C78" s="127"/>
      <c r="D78" s="97"/>
      <c r="E78" s="64"/>
      <c r="F78" s="64"/>
      <c r="G78" s="64"/>
      <c r="H78" s="98"/>
      <c r="J78" s="12"/>
      <c r="K78" s="12"/>
      <c r="L78" s="12"/>
      <c r="M78" s="12"/>
      <c r="N78" s="12"/>
    </row>
    <row r="79" spans="1:14" ht="15.75" customHeight="1" x14ac:dyDescent="0.2">
      <c r="A79" s="150"/>
      <c r="B79" s="106" t="s">
        <v>278</v>
      </c>
      <c r="C79" s="107"/>
      <c r="D79" s="27" t="s">
        <v>104</v>
      </c>
      <c r="E79" s="21" t="s">
        <v>105</v>
      </c>
      <c r="F79" s="21" t="s">
        <v>50</v>
      </c>
      <c r="G79" s="21" t="s">
        <v>100</v>
      </c>
      <c r="H79" s="22" t="s">
        <v>51</v>
      </c>
      <c r="J79" s="12"/>
      <c r="K79" s="12"/>
      <c r="L79" s="12"/>
      <c r="M79" s="12"/>
      <c r="N79" s="12"/>
    </row>
    <row r="80" spans="1:14" ht="15.75" customHeight="1" x14ac:dyDescent="0.2">
      <c r="A80" s="150"/>
      <c r="B80" s="108"/>
      <c r="C80" s="109"/>
      <c r="D80" s="33" t="s">
        <v>106</v>
      </c>
      <c r="E80" s="34" t="s">
        <v>107</v>
      </c>
      <c r="F80" s="34" t="s">
        <v>108</v>
      </c>
      <c r="G80" s="34" t="s">
        <v>109</v>
      </c>
      <c r="H80" s="20" t="s">
        <v>448</v>
      </c>
    </row>
    <row r="81" spans="1:8" ht="15.75" customHeight="1" x14ac:dyDescent="0.2">
      <c r="A81" s="150"/>
      <c r="B81" s="108"/>
      <c r="C81" s="109"/>
      <c r="D81" s="33" t="s">
        <v>110</v>
      </c>
      <c r="E81" s="34" t="s">
        <v>111</v>
      </c>
      <c r="F81" s="34" t="s">
        <v>112</v>
      </c>
      <c r="G81" s="34" t="s">
        <v>323</v>
      </c>
      <c r="H81" s="20" t="s">
        <v>101</v>
      </c>
    </row>
    <row r="82" spans="1:8" ht="15.75" customHeight="1" x14ac:dyDescent="0.2">
      <c r="A82" s="150"/>
      <c r="B82" s="108"/>
      <c r="C82" s="109"/>
      <c r="D82" s="33" t="s">
        <v>325</v>
      </c>
      <c r="E82" s="34" t="s">
        <v>491</v>
      </c>
      <c r="F82" s="34" t="s">
        <v>66</v>
      </c>
      <c r="G82" s="34" t="s">
        <v>102</v>
      </c>
      <c r="H82" s="20"/>
    </row>
    <row r="83" spans="1:8" ht="15.75" customHeight="1" x14ac:dyDescent="0.2">
      <c r="A83" s="150"/>
      <c r="B83" s="108"/>
      <c r="C83" s="109"/>
      <c r="D83" s="33" t="s">
        <v>375</v>
      </c>
      <c r="E83" s="34" t="s">
        <v>415</v>
      </c>
      <c r="F83" s="23" t="s">
        <v>61</v>
      </c>
      <c r="G83" s="34" t="s">
        <v>308</v>
      </c>
      <c r="H83" s="20" t="s">
        <v>58</v>
      </c>
    </row>
    <row r="84" spans="1:8" ht="15.75" customHeight="1" x14ac:dyDescent="0.2">
      <c r="A84" s="150"/>
      <c r="B84" s="108"/>
      <c r="C84" s="109"/>
      <c r="D84" s="147" t="s">
        <v>693</v>
      </c>
      <c r="E84" s="131"/>
      <c r="F84" s="114" t="s">
        <v>253</v>
      </c>
      <c r="G84" s="118"/>
      <c r="H84" s="53" t="s">
        <v>41</v>
      </c>
    </row>
    <row r="85" spans="1:8" ht="15.75" customHeight="1" thickBot="1" x14ac:dyDescent="0.25">
      <c r="A85" s="150"/>
      <c r="B85" s="110"/>
      <c r="C85" s="111"/>
      <c r="D85" s="54" t="s">
        <v>449</v>
      </c>
      <c r="E85" s="40" t="s">
        <v>447</v>
      </c>
      <c r="F85" s="40" t="s">
        <v>103</v>
      </c>
      <c r="G85" s="51" t="s">
        <v>334</v>
      </c>
      <c r="H85" s="30"/>
    </row>
    <row r="86" spans="1:8" ht="15.75" customHeight="1" x14ac:dyDescent="0.2">
      <c r="A86" s="150"/>
      <c r="B86" s="106" t="s">
        <v>355</v>
      </c>
      <c r="C86" s="107"/>
      <c r="D86" s="166" t="s">
        <v>116</v>
      </c>
      <c r="E86" s="217"/>
      <c r="F86" s="140"/>
      <c r="G86" s="21" t="s">
        <v>725</v>
      </c>
      <c r="H86" s="22" t="s">
        <v>52</v>
      </c>
    </row>
    <row r="87" spans="1:8" ht="15.75" customHeight="1" x14ac:dyDescent="0.2">
      <c r="A87" s="150"/>
      <c r="B87" s="108"/>
      <c r="C87" s="109"/>
      <c r="D87" s="33" t="s">
        <v>52</v>
      </c>
      <c r="E87" s="34" t="s">
        <v>726</v>
      </c>
      <c r="F87" s="34" t="s">
        <v>727</v>
      </c>
      <c r="G87" s="34" t="s">
        <v>260</v>
      </c>
      <c r="H87" s="20" t="s">
        <v>728</v>
      </c>
    </row>
    <row r="88" spans="1:8" ht="15.75" customHeight="1" x14ac:dyDescent="0.2">
      <c r="A88" s="150"/>
      <c r="B88" s="108"/>
      <c r="C88" s="109"/>
      <c r="D88" s="33" t="s">
        <v>729</v>
      </c>
      <c r="E88" s="34" t="s">
        <v>94</v>
      </c>
      <c r="F88" s="34" t="s">
        <v>18</v>
      </c>
      <c r="G88" s="34" t="s">
        <v>419</v>
      </c>
      <c r="H88" s="20" t="s">
        <v>420</v>
      </c>
    </row>
    <row r="89" spans="1:8" ht="15.75" customHeight="1" thickBot="1" x14ac:dyDescent="0.25">
      <c r="A89" s="150"/>
      <c r="B89" s="110"/>
      <c r="C89" s="111"/>
      <c r="D89" s="33" t="s">
        <v>254</v>
      </c>
      <c r="E89" s="39" t="s">
        <v>79</v>
      </c>
      <c r="F89" s="34"/>
      <c r="G89" s="87"/>
      <c r="H89" s="91"/>
    </row>
    <row r="90" spans="1:8" ht="15" customHeight="1" x14ac:dyDescent="0.2">
      <c r="A90" s="150"/>
      <c r="B90" s="106" t="s">
        <v>356</v>
      </c>
      <c r="C90" s="107"/>
      <c r="D90" s="27" t="s">
        <v>393</v>
      </c>
      <c r="E90" s="21" t="s">
        <v>117</v>
      </c>
      <c r="F90" s="21" t="s">
        <v>394</v>
      </c>
      <c r="G90" s="21" t="s">
        <v>395</v>
      </c>
      <c r="H90" s="22" t="s">
        <v>118</v>
      </c>
    </row>
    <row r="91" spans="1:8" ht="15" customHeight="1" x14ac:dyDescent="0.2">
      <c r="A91" s="150"/>
      <c r="B91" s="108"/>
      <c r="C91" s="109"/>
      <c r="D91" s="33" t="s">
        <v>119</v>
      </c>
      <c r="E91" s="34" t="s">
        <v>120</v>
      </c>
      <c r="F91" s="34" t="s">
        <v>320</v>
      </c>
      <c r="G91" s="114" t="s">
        <v>319</v>
      </c>
      <c r="H91" s="115"/>
    </row>
    <row r="92" spans="1:8" ht="15" customHeight="1" thickBot="1" x14ac:dyDescent="0.25">
      <c r="A92" s="150"/>
      <c r="B92" s="110"/>
      <c r="C92" s="111"/>
      <c r="D92" s="43" t="s">
        <v>274</v>
      </c>
      <c r="E92" s="87"/>
      <c r="F92" s="90"/>
      <c r="G92" s="90"/>
      <c r="H92" s="99"/>
    </row>
    <row r="93" spans="1:8" ht="15.75" customHeight="1" x14ac:dyDescent="0.2">
      <c r="A93" s="150"/>
      <c r="B93" s="108" t="s">
        <v>292</v>
      </c>
      <c r="C93" s="109"/>
      <c r="D93" s="166" t="s">
        <v>694</v>
      </c>
      <c r="E93" s="140"/>
      <c r="F93" s="21" t="s">
        <v>125</v>
      </c>
      <c r="G93" s="21" t="s">
        <v>51</v>
      </c>
      <c r="H93" s="22" t="s">
        <v>152</v>
      </c>
    </row>
    <row r="94" spans="1:8" ht="15.75" customHeight="1" x14ac:dyDescent="0.2">
      <c r="A94" s="150"/>
      <c r="B94" s="108"/>
      <c r="C94" s="109"/>
      <c r="D94" s="33" t="s">
        <v>126</v>
      </c>
      <c r="E94" s="34" t="s">
        <v>128</v>
      </c>
      <c r="F94" s="34" t="s">
        <v>376</v>
      </c>
      <c r="G94" s="34" t="s">
        <v>632</v>
      </c>
      <c r="H94" s="20" t="s">
        <v>67</v>
      </c>
    </row>
    <row r="95" spans="1:8" ht="15.75" customHeight="1" x14ac:dyDescent="0.2">
      <c r="A95" s="150"/>
      <c r="B95" s="108"/>
      <c r="C95" s="109"/>
      <c r="D95" s="33" t="s">
        <v>207</v>
      </c>
      <c r="E95" s="34" t="s">
        <v>153</v>
      </c>
      <c r="F95" s="34" t="s">
        <v>154</v>
      </c>
      <c r="G95" s="34" t="s">
        <v>129</v>
      </c>
      <c r="H95" s="20" t="s">
        <v>155</v>
      </c>
    </row>
    <row r="96" spans="1:8" ht="15.75" customHeight="1" x14ac:dyDescent="0.2">
      <c r="A96" s="150"/>
      <c r="B96" s="108"/>
      <c r="C96" s="109"/>
      <c r="D96" s="33" t="s">
        <v>130</v>
      </c>
      <c r="E96" s="34" t="s">
        <v>131</v>
      </c>
      <c r="F96" s="34" t="s">
        <v>258</v>
      </c>
      <c r="G96" s="114" t="s">
        <v>695</v>
      </c>
      <c r="H96" s="115"/>
    </row>
    <row r="97" spans="1:8" ht="15.75" customHeight="1" x14ac:dyDescent="0.2">
      <c r="A97" s="150"/>
      <c r="B97" s="108"/>
      <c r="C97" s="109"/>
      <c r="D97" s="116" t="s">
        <v>696</v>
      </c>
      <c r="E97" s="117"/>
      <c r="F97" s="118"/>
      <c r="G97" s="34" t="s">
        <v>255</v>
      </c>
      <c r="H97" s="20" t="s">
        <v>133</v>
      </c>
    </row>
    <row r="98" spans="1:8" ht="15.75" customHeight="1" x14ac:dyDescent="0.2">
      <c r="A98" s="150"/>
      <c r="B98" s="108"/>
      <c r="C98" s="109"/>
      <c r="D98" s="33" t="s">
        <v>83</v>
      </c>
      <c r="E98" s="34" t="s">
        <v>65</v>
      </c>
      <c r="F98" s="34" t="s">
        <v>50</v>
      </c>
      <c r="G98" s="34" t="s">
        <v>134</v>
      </c>
      <c r="H98" s="20" t="s">
        <v>51</v>
      </c>
    </row>
    <row r="99" spans="1:8" ht="15.75" customHeight="1" x14ac:dyDescent="0.2">
      <c r="A99" s="150"/>
      <c r="B99" s="108"/>
      <c r="C99" s="109"/>
      <c r="D99" s="33" t="s">
        <v>135</v>
      </c>
      <c r="E99" s="34" t="s">
        <v>136</v>
      </c>
      <c r="F99" s="34" t="s">
        <v>377</v>
      </c>
      <c r="G99" s="114" t="s">
        <v>697</v>
      </c>
      <c r="H99" s="115"/>
    </row>
    <row r="100" spans="1:8" ht="15.75" customHeight="1" thickBot="1" x14ac:dyDescent="0.25">
      <c r="A100" s="150"/>
      <c r="B100" s="108"/>
      <c r="C100" s="109"/>
      <c r="D100" s="72" t="s">
        <v>103</v>
      </c>
      <c r="E100" s="41" t="s">
        <v>447</v>
      </c>
      <c r="F100" s="39" t="s">
        <v>256</v>
      </c>
      <c r="G100" s="43" t="s">
        <v>336</v>
      </c>
      <c r="H100" s="71" t="s">
        <v>318</v>
      </c>
    </row>
    <row r="101" spans="1:8" ht="15" customHeight="1" thickBot="1" x14ac:dyDescent="0.25">
      <c r="A101" s="150"/>
      <c r="B101" s="126" t="s">
        <v>279</v>
      </c>
      <c r="C101" s="127"/>
      <c r="D101" s="68" t="s">
        <v>122</v>
      </c>
      <c r="E101" s="45" t="s">
        <v>86</v>
      </c>
      <c r="F101" s="45" t="s">
        <v>449</v>
      </c>
      <c r="G101" s="45" t="s">
        <v>121</v>
      </c>
      <c r="H101" s="26"/>
    </row>
    <row r="102" spans="1:8" ht="15.75" customHeight="1" thickBot="1" x14ac:dyDescent="0.25">
      <c r="A102" s="150"/>
      <c r="B102" s="123" t="s">
        <v>489</v>
      </c>
      <c r="C102" s="122" t="s">
        <v>611</v>
      </c>
      <c r="D102" s="166" t="s">
        <v>698</v>
      </c>
      <c r="E102" s="140"/>
      <c r="F102" s="21" t="s">
        <v>635</v>
      </c>
      <c r="G102" s="21" t="s">
        <v>148</v>
      </c>
      <c r="H102" s="22" t="s">
        <v>50</v>
      </c>
    </row>
    <row r="103" spans="1:8" ht="15.75" customHeight="1" thickBot="1" x14ac:dyDescent="0.25">
      <c r="A103" s="150"/>
      <c r="B103" s="124"/>
      <c r="C103" s="122"/>
      <c r="D103" s="33" t="s">
        <v>380</v>
      </c>
      <c r="E103" s="34" t="s">
        <v>416</v>
      </c>
      <c r="F103" s="34" t="s">
        <v>58</v>
      </c>
      <c r="G103" s="34" t="s">
        <v>164</v>
      </c>
      <c r="H103" s="20" t="s">
        <v>61</v>
      </c>
    </row>
    <row r="104" spans="1:8" ht="15.75" customHeight="1" thickBot="1" x14ac:dyDescent="0.25">
      <c r="A104" s="150"/>
      <c r="B104" s="124"/>
      <c r="C104" s="122"/>
      <c r="D104" s="24" t="s">
        <v>262</v>
      </c>
      <c r="E104" s="103" t="s">
        <v>699</v>
      </c>
      <c r="F104" s="119"/>
      <c r="G104" s="87"/>
      <c r="H104" s="91"/>
    </row>
    <row r="105" spans="1:8" ht="15" customHeight="1" thickBot="1" x14ac:dyDescent="0.25">
      <c r="A105" s="151"/>
      <c r="B105" s="125"/>
      <c r="C105" s="81" t="s">
        <v>341</v>
      </c>
      <c r="D105" s="68" t="s">
        <v>124</v>
      </c>
      <c r="E105" s="45" t="s">
        <v>563</v>
      </c>
      <c r="F105" s="56" t="s">
        <v>123</v>
      </c>
      <c r="G105" s="185" t="s">
        <v>445</v>
      </c>
      <c r="H105" s="186"/>
    </row>
    <row r="106" spans="1:8" ht="15" customHeight="1" thickBot="1" x14ac:dyDescent="0.25">
      <c r="A106" s="4"/>
      <c r="B106" s="74"/>
      <c r="C106" s="74"/>
    </row>
    <row r="107" spans="1:8" ht="15.75" customHeight="1" x14ac:dyDescent="0.2">
      <c r="A107" s="134" t="s">
        <v>4</v>
      </c>
      <c r="B107" s="106" t="s">
        <v>472</v>
      </c>
      <c r="C107" s="107"/>
      <c r="D107" s="27" t="s">
        <v>71</v>
      </c>
      <c r="E107" s="21" t="s">
        <v>538</v>
      </c>
      <c r="F107" s="21" t="s">
        <v>517</v>
      </c>
      <c r="G107" s="21" t="s">
        <v>226</v>
      </c>
      <c r="H107" s="22" t="s">
        <v>144</v>
      </c>
    </row>
    <row r="108" spans="1:8" ht="15.75" customHeight="1" x14ac:dyDescent="0.2">
      <c r="A108" s="135"/>
      <c r="B108" s="108"/>
      <c r="C108" s="109"/>
      <c r="D108" s="33" t="s">
        <v>143</v>
      </c>
      <c r="E108" s="34" t="s">
        <v>539</v>
      </c>
      <c r="F108" s="34" t="s">
        <v>231</v>
      </c>
      <c r="G108" s="34" t="s">
        <v>477</v>
      </c>
      <c r="H108" s="20" t="s">
        <v>700</v>
      </c>
    </row>
    <row r="109" spans="1:8" ht="15.75" customHeight="1" thickBot="1" x14ac:dyDescent="0.25">
      <c r="A109" s="135"/>
      <c r="B109" s="137"/>
      <c r="C109" s="138"/>
      <c r="D109" s="29" t="s">
        <v>540</v>
      </c>
      <c r="E109" s="29" t="s">
        <v>479</v>
      </c>
      <c r="F109" s="87"/>
      <c r="G109" s="90"/>
      <c r="H109" s="99"/>
    </row>
    <row r="110" spans="1:8" ht="15.75" customHeight="1" x14ac:dyDescent="0.2">
      <c r="A110" s="135"/>
      <c r="B110" s="106" t="s">
        <v>347</v>
      </c>
      <c r="C110" s="107"/>
      <c r="D110" s="27" t="s">
        <v>473</v>
      </c>
      <c r="E110" s="21" t="s">
        <v>139</v>
      </c>
      <c r="F110" s="21" t="s">
        <v>50</v>
      </c>
      <c r="G110" s="21" t="s">
        <v>20</v>
      </c>
      <c r="H110" s="22" t="s">
        <v>140</v>
      </c>
    </row>
    <row r="111" spans="1:8" ht="15.75" customHeight="1" x14ac:dyDescent="0.2">
      <c r="A111" s="135"/>
      <c r="B111" s="108"/>
      <c r="C111" s="109"/>
      <c r="D111" s="33" t="s">
        <v>143</v>
      </c>
      <c r="E111" s="34" t="s">
        <v>144</v>
      </c>
      <c r="F111" s="34" t="s">
        <v>52</v>
      </c>
      <c r="G111" s="34" t="s">
        <v>549</v>
      </c>
      <c r="H111" s="20" t="s">
        <v>310</v>
      </c>
    </row>
    <row r="112" spans="1:8" ht="15.75" customHeight="1" x14ac:dyDescent="0.2">
      <c r="A112" s="135"/>
      <c r="B112" s="108"/>
      <c r="C112" s="109"/>
      <c r="D112" s="33" t="s">
        <v>94</v>
      </c>
      <c r="E112" s="34" t="s">
        <v>49</v>
      </c>
      <c r="F112" s="131" t="s">
        <v>634</v>
      </c>
      <c r="G112" s="131"/>
      <c r="H112" s="20" t="s">
        <v>550</v>
      </c>
    </row>
    <row r="113" spans="1:8" ht="15.75" customHeight="1" thickBot="1" x14ac:dyDescent="0.25">
      <c r="A113" s="135"/>
      <c r="B113" s="110"/>
      <c r="C113" s="111"/>
      <c r="D113" s="39" t="s">
        <v>260</v>
      </c>
      <c r="E113" s="103" t="s">
        <v>259</v>
      </c>
      <c r="F113" s="119"/>
      <c r="G113" s="87"/>
      <c r="H113" s="91"/>
    </row>
    <row r="114" spans="1:8" ht="15.75" customHeight="1" x14ac:dyDescent="0.2">
      <c r="A114" s="135"/>
      <c r="B114" s="106" t="s">
        <v>348</v>
      </c>
      <c r="C114" s="107"/>
      <c r="D114" s="27" t="s">
        <v>261</v>
      </c>
      <c r="E114" s="21" t="s">
        <v>151</v>
      </c>
      <c r="F114" s="21" t="s">
        <v>125</v>
      </c>
      <c r="G114" s="21" t="s">
        <v>51</v>
      </c>
      <c r="H114" s="22" t="s">
        <v>152</v>
      </c>
    </row>
    <row r="115" spans="1:8" ht="15.75" customHeight="1" x14ac:dyDescent="0.2">
      <c r="A115" s="135"/>
      <c r="B115" s="108"/>
      <c r="C115" s="109"/>
      <c r="D115" s="33" t="s">
        <v>127</v>
      </c>
      <c r="E115" s="34" t="s">
        <v>128</v>
      </c>
      <c r="F115" s="34" t="s">
        <v>379</v>
      </c>
      <c r="G115" s="34" t="s">
        <v>632</v>
      </c>
      <c r="H115" s="20" t="s">
        <v>67</v>
      </c>
    </row>
    <row r="116" spans="1:8" ht="15.75" customHeight="1" x14ac:dyDescent="0.2">
      <c r="A116" s="135"/>
      <c r="B116" s="108"/>
      <c r="C116" s="109"/>
      <c r="D116" s="33" t="s">
        <v>137</v>
      </c>
      <c r="E116" s="34" t="s">
        <v>153</v>
      </c>
      <c r="F116" s="34" t="s">
        <v>154</v>
      </c>
      <c r="G116" s="34" t="s">
        <v>155</v>
      </c>
      <c r="H116" s="20" t="s">
        <v>130</v>
      </c>
    </row>
    <row r="117" spans="1:8" ht="15.75" customHeight="1" thickBot="1" x14ac:dyDescent="0.25">
      <c r="A117" s="135"/>
      <c r="B117" s="110"/>
      <c r="C117" s="111"/>
      <c r="D117" s="24" t="s">
        <v>132</v>
      </c>
      <c r="E117" s="29" t="s">
        <v>258</v>
      </c>
      <c r="F117" s="103" t="s">
        <v>701</v>
      </c>
      <c r="G117" s="119"/>
      <c r="H117" s="30"/>
    </row>
    <row r="118" spans="1:8" ht="15.75" customHeight="1" thickBot="1" x14ac:dyDescent="0.25">
      <c r="A118" s="135"/>
      <c r="B118" s="106" t="s">
        <v>480</v>
      </c>
      <c r="C118" s="107"/>
      <c r="D118" s="28" t="s">
        <v>454</v>
      </c>
      <c r="E118" s="25" t="s">
        <v>455</v>
      </c>
      <c r="F118" s="25" t="s">
        <v>229</v>
      </c>
      <c r="G118" s="25" t="s">
        <v>369</v>
      </c>
      <c r="H118" s="85" t="s">
        <v>600</v>
      </c>
    </row>
    <row r="119" spans="1:8" ht="15" customHeight="1" thickBot="1" x14ac:dyDescent="0.25">
      <c r="A119" s="135"/>
      <c r="B119" s="126" t="s">
        <v>279</v>
      </c>
      <c r="C119" s="127"/>
      <c r="D119" s="68" t="s">
        <v>149</v>
      </c>
      <c r="E119" s="45" t="s">
        <v>447</v>
      </c>
      <c r="F119" s="45" t="s">
        <v>449</v>
      </c>
      <c r="G119" s="45" t="s">
        <v>85</v>
      </c>
      <c r="H119" s="46" t="s">
        <v>87</v>
      </c>
    </row>
    <row r="120" spans="1:8" ht="15" customHeight="1" thickBot="1" x14ac:dyDescent="0.25">
      <c r="A120" s="135"/>
      <c r="B120" s="126" t="s">
        <v>341</v>
      </c>
      <c r="C120" s="127"/>
      <c r="D120" s="68" t="s">
        <v>150</v>
      </c>
      <c r="E120" s="94"/>
      <c r="F120" s="64"/>
      <c r="G120" s="64"/>
      <c r="H120" s="98"/>
    </row>
    <row r="121" spans="1:8" ht="15" customHeight="1" thickBot="1" x14ac:dyDescent="0.25">
      <c r="A121" s="136"/>
      <c r="B121" s="162" t="s">
        <v>488</v>
      </c>
      <c r="C121" s="163"/>
      <c r="D121" s="28" t="s">
        <v>488</v>
      </c>
      <c r="E121" s="94"/>
      <c r="F121" s="64"/>
      <c r="G121" s="64"/>
      <c r="H121" s="98"/>
    </row>
    <row r="122" spans="1:8" ht="15" customHeight="1" thickBot="1" x14ac:dyDescent="0.25">
      <c r="A122" s="5"/>
      <c r="B122" s="77"/>
      <c r="C122" s="77"/>
    </row>
    <row r="123" spans="1:8" ht="15" customHeight="1" thickBot="1" x14ac:dyDescent="0.25">
      <c r="A123" s="152" t="s">
        <v>5</v>
      </c>
      <c r="B123" s="126" t="s">
        <v>291</v>
      </c>
      <c r="C123" s="127"/>
      <c r="D123" s="159"/>
      <c r="E123" s="160"/>
      <c r="F123" s="160"/>
      <c r="G123" s="160"/>
      <c r="H123" s="161"/>
    </row>
    <row r="124" spans="1:8" ht="30" customHeight="1" x14ac:dyDescent="0.2">
      <c r="A124" s="153"/>
      <c r="B124" s="106" t="s">
        <v>282</v>
      </c>
      <c r="C124" s="107"/>
      <c r="D124" s="167" t="s">
        <v>630</v>
      </c>
      <c r="E124" s="168"/>
      <c r="F124" s="168"/>
      <c r="G124" s="168"/>
      <c r="H124" s="169"/>
    </row>
    <row r="125" spans="1:8" ht="30" customHeight="1" x14ac:dyDescent="0.2">
      <c r="A125" s="153"/>
      <c r="B125" s="108"/>
      <c r="C125" s="109"/>
      <c r="D125" s="128" t="s">
        <v>702</v>
      </c>
      <c r="E125" s="129"/>
      <c r="F125" s="129"/>
      <c r="G125" s="129"/>
      <c r="H125" s="130"/>
    </row>
    <row r="126" spans="1:8" ht="30" customHeight="1" x14ac:dyDescent="0.2">
      <c r="A126" s="153"/>
      <c r="B126" s="108"/>
      <c r="C126" s="109"/>
      <c r="D126" s="128" t="s">
        <v>675</v>
      </c>
      <c r="E126" s="129"/>
      <c r="F126" s="129"/>
      <c r="G126" s="129"/>
      <c r="H126" s="130"/>
    </row>
    <row r="127" spans="1:8" ht="15.75" customHeight="1" thickBot="1" x14ac:dyDescent="0.25">
      <c r="A127" s="153"/>
      <c r="B127" s="110"/>
      <c r="C127" s="111"/>
      <c r="D127" s="54" t="s">
        <v>166</v>
      </c>
      <c r="E127" s="40" t="s">
        <v>165</v>
      </c>
      <c r="F127" s="40" t="s">
        <v>247</v>
      </c>
      <c r="G127" s="87"/>
      <c r="H127" s="91"/>
    </row>
    <row r="128" spans="1:8" ht="15" customHeight="1" thickBot="1" x14ac:dyDescent="0.25">
      <c r="A128" s="153"/>
      <c r="B128" s="126" t="s">
        <v>293</v>
      </c>
      <c r="C128" s="127"/>
      <c r="D128" s="35" t="s">
        <v>71</v>
      </c>
      <c r="E128" s="32" t="s">
        <v>157</v>
      </c>
      <c r="F128" s="32" t="s">
        <v>158</v>
      </c>
      <c r="G128" s="94"/>
      <c r="H128" s="98"/>
    </row>
    <row r="129" spans="1:14" ht="30" customHeight="1" x14ac:dyDescent="0.2">
      <c r="A129" s="153"/>
      <c r="B129" s="106" t="s">
        <v>280</v>
      </c>
      <c r="C129" s="107"/>
      <c r="D129" s="167" t="s">
        <v>630</v>
      </c>
      <c r="E129" s="168"/>
      <c r="F129" s="168"/>
      <c r="G129" s="168"/>
      <c r="H129" s="169"/>
    </row>
    <row r="130" spans="1:14" ht="30" customHeight="1" x14ac:dyDescent="0.2">
      <c r="A130" s="153"/>
      <c r="B130" s="108"/>
      <c r="C130" s="109"/>
      <c r="D130" s="128" t="s">
        <v>703</v>
      </c>
      <c r="E130" s="129"/>
      <c r="F130" s="129"/>
      <c r="G130" s="129"/>
      <c r="H130" s="130"/>
    </row>
    <row r="131" spans="1:14" ht="30" customHeight="1" x14ac:dyDescent="0.2">
      <c r="A131" s="153"/>
      <c r="B131" s="108"/>
      <c r="C131" s="109"/>
      <c r="D131" s="128" t="s">
        <v>724</v>
      </c>
      <c r="E131" s="129"/>
      <c r="F131" s="129"/>
      <c r="G131" s="129"/>
      <c r="H131" s="130"/>
    </row>
    <row r="132" spans="1:14" ht="15.75" customHeight="1" x14ac:dyDescent="0.2">
      <c r="A132" s="153"/>
      <c r="B132" s="108"/>
      <c r="C132" s="109"/>
      <c r="D132" s="72" t="s">
        <v>704</v>
      </c>
      <c r="E132" s="41" t="s">
        <v>41</v>
      </c>
      <c r="F132" s="41" t="s">
        <v>159</v>
      </c>
      <c r="G132" s="41" t="s">
        <v>449</v>
      </c>
      <c r="H132" s="53" t="s">
        <v>160</v>
      </c>
    </row>
    <row r="133" spans="1:14" ht="15.75" customHeight="1" x14ac:dyDescent="0.2">
      <c r="A133" s="153"/>
      <c r="B133" s="108"/>
      <c r="C133" s="109"/>
      <c r="D133" s="72" t="s">
        <v>447</v>
      </c>
      <c r="E133" s="41" t="s">
        <v>451</v>
      </c>
      <c r="F133" s="41" t="s">
        <v>161</v>
      </c>
      <c r="G133" s="39" t="s">
        <v>243</v>
      </c>
      <c r="H133" s="52" t="s">
        <v>374</v>
      </c>
    </row>
    <row r="134" spans="1:14" ht="15.75" customHeight="1" thickBot="1" x14ac:dyDescent="0.25">
      <c r="A134" s="153"/>
      <c r="B134" s="110"/>
      <c r="C134" s="111"/>
      <c r="D134" s="51" t="s">
        <v>335</v>
      </c>
      <c r="E134" s="43" t="s">
        <v>163</v>
      </c>
      <c r="F134" s="87"/>
      <c r="G134" s="90"/>
      <c r="H134" s="91"/>
    </row>
    <row r="135" spans="1:14" ht="15.75" customHeight="1" x14ac:dyDescent="0.2">
      <c r="A135" s="153"/>
      <c r="B135" s="106" t="s">
        <v>611</v>
      </c>
      <c r="C135" s="107"/>
      <c r="D135" s="166" t="s">
        <v>698</v>
      </c>
      <c r="E135" s="140"/>
      <c r="F135" s="21" t="s">
        <v>635</v>
      </c>
      <c r="G135" s="21" t="s">
        <v>148</v>
      </c>
      <c r="H135" s="22" t="s">
        <v>50</v>
      </c>
    </row>
    <row r="136" spans="1:14" ht="15.75" customHeight="1" x14ac:dyDescent="0.2">
      <c r="A136" s="153"/>
      <c r="B136" s="108"/>
      <c r="C136" s="109"/>
      <c r="D136" s="33" t="s">
        <v>380</v>
      </c>
      <c r="E136" s="34" t="s">
        <v>416</v>
      </c>
      <c r="F136" s="34" t="s">
        <v>58</v>
      </c>
      <c r="G136" s="34" t="s">
        <v>164</v>
      </c>
      <c r="H136" s="20" t="s">
        <v>61</v>
      </c>
    </row>
    <row r="137" spans="1:14" ht="15.75" customHeight="1" thickBot="1" x14ac:dyDescent="0.25">
      <c r="A137" s="154"/>
      <c r="B137" s="110"/>
      <c r="C137" s="111"/>
      <c r="D137" s="24" t="s">
        <v>262</v>
      </c>
      <c r="E137" s="103" t="s">
        <v>699</v>
      </c>
      <c r="F137" s="119"/>
      <c r="G137" s="87"/>
      <c r="H137" s="91"/>
    </row>
    <row r="138" spans="1:14" ht="15" customHeight="1" thickBot="1" x14ac:dyDescent="0.25">
      <c r="A138" s="5"/>
      <c r="B138" s="77"/>
      <c r="C138" s="77"/>
    </row>
    <row r="139" spans="1:14" ht="15" customHeight="1" thickBot="1" x14ac:dyDescent="0.25">
      <c r="A139" s="134" t="s">
        <v>705</v>
      </c>
      <c r="B139" s="126" t="s">
        <v>676</v>
      </c>
      <c r="C139" s="127"/>
      <c r="D139" s="68" t="s">
        <v>447</v>
      </c>
      <c r="E139" s="45" t="s">
        <v>167</v>
      </c>
      <c r="F139" s="45" t="s">
        <v>156</v>
      </c>
      <c r="G139" s="44" t="s">
        <v>381</v>
      </c>
      <c r="H139" s="55" t="s">
        <v>16</v>
      </c>
      <c r="J139" s="12"/>
      <c r="K139" s="12"/>
      <c r="L139" s="12"/>
      <c r="M139" s="12"/>
      <c r="N139" s="12"/>
    </row>
    <row r="140" spans="1:14" ht="15.75" customHeight="1" x14ac:dyDescent="0.2">
      <c r="A140" s="135"/>
      <c r="B140" s="141" t="s">
        <v>457</v>
      </c>
      <c r="C140" s="142"/>
      <c r="D140" s="33" t="s">
        <v>511</v>
      </c>
      <c r="E140" s="34" t="s">
        <v>564</v>
      </c>
      <c r="F140" s="34" t="s">
        <v>632</v>
      </c>
      <c r="G140" s="34" t="s">
        <v>97</v>
      </c>
      <c r="H140" s="20" t="s">
        <v>565</v>
      </c>
      <c r="J140" s="12"/>
      <c r="K140" s="12"/>
      <c r="L140" s="12"/>
      <c r="M140" s="12"/>
      <c r="N140" s="12"/>
    </row>
    <row r="141" spans="1:14" ht="15.75" customHeight="1" x14ac:dyDescent="0.2">
      <c r="A141" s="135"/>
      <c r="B141" s="143"/>
      <c r="C141" s="144"/>
      <c r="D141" s="33" t="s">
        <v>95</v>
      </c>
      <c r="E141" s="34" t="s">
        <v>566</v>
      </c>
      <c r="F141" s="34" t="s">
        <v>52</v>
      </c>
      <c r="G141" s="34" t="s">
        <v>54</v>
      </c>
      <c r="H141" s="20" t="s">
        <v>17</v>
      </c>
      <c r="J141" s="12"/>
      <c r="K141" s="12"/>
      <c r="L141" s="12"/>
      <c r="M141" s="12"/>
      <c r="N141" s="12"/>
    </row>
    <row r="142" spans="1:14" ht="15.75" customHeight="1" thickBot="1" x14ac:dyDescent="0.25">
      <c r="A142" s="135"/>
      <c r="B142" s="145"/>
      <c r="C142" s="146"/>
      <c r="D142" s="32" t="s">
        <v>119</v>
      </c>
      <c r="E142" s="29" t="s">
        <v>498</v>
      </c>
      <c r="F142" s="29" t="s">
        <v>137</v>
      </c>
      <c r="G142" s="87"/>
      <c r="H142" s="91"/>
      <c r="J142" s="12"/>
      <c r="K142" s="12"/>
      <c r="L142" s="12"/>
      <c r="M142" s="12"/>
      <c r="N142" s="12"/>
    </row>
    <row r="143" spans="1:14" ht="15.75" customHeight="1" x14ac:dyDescent="0.2">
      <c r="A143" s="135"/>
      <c r="B143" s="141" t="s">
        <v>492</v>
      </c>
      <c r="C143" s="142"/>
      <c r="D143" s="27" t="s">
        <v>559</v>
      </c>
      <c r="E143" s="139" t="s">
        <v>224</v>
      </c>
      <c r="F143" s="140"/>
      <c r="G143" s="21" t="s">
        <v>560</v>
      </c>
      <c r="H143" s="22" t="s">
        <v>52</v>
      </c>
      <c r="J143" s="12"/>
      <c r="K143" s="12"/>
      <c r="L143" s="12"/>
      <c r="M143" s="12"/>
      <c r="N143" s="12"/>
    </row>
    <row r="144" spans="1:14" ht="15.75" customHeight="1" thickBot="1" x14ac:dyDescent="0.25">
      <c r="A144" s="135"/>
      <c r="B144" s="145"/>
      <c r="C144" s="146"/>
      <c r="D144" s="33" t="s">
        <v>512</v>
      </c>
      <c r="E144" s="34" t="s">
        <v>17</v>
      </c>
      <c r="F144" s="87"/>
      <c r="G144" s="90"/>
      <c r="H144" s="91"/>
      <c r="J144" s="12"/>
      <c r="K144" s="12"/>
      <c r="L144" s="12"/>
      <c r="M144" s="12"/>
      <c r="N144" s="12"/>
    </row>
    <row r="145" spans="1:14" ht="15.75" customHeight="1" thickBot="1" x14ac:dyDescent="0.25">
      <c r="A145" s="135"/>
      <c r="B145" s="155" t="s">
        <v>365</v>
      </c>
      <c r="C145" s="88" t="s">
        <v>464</v>
      </c>
      <c r="D145" s="27" t="s">
        <v>465</v>
      </c>
      <c r="E145" s="21" t="s">
        <v>296</v>
      </c>
      <c r="F145" s="94"/>
      <c r="G145" s="64"/>
      <c r="H145" s="98"/>
      <c r="J145" s="12"/>
      <c r="K145" s="12"/>
      <c r="L145" s="12"/>
      <c r="M145" s="12"/>
      <c r="N145" s="12"/>
    </row>
    <row r="146" spans="1:14" ht="15.75" customHeight="1" x14ac:dyDescent="0.2">
      <c r="A146" s="135"/>
      <c r="B146" s="156"/>
      <c r="C146" s="120" t="s">
        <v>458</v>
      </c>
      <c r="D146" s="27" t="s">
        <v>394</v>
      </c>
      <c r="E146" s="21" t="s">
        <v>459</v>
      </c>
      <c r="F146" s="21" t="s">
        <v>493</v>
      </c>
      <c r="G146" s="21" t="s">
        <v>378</v>
      </c>
      <c r="H146" s="22" t="s">
        <v>227</v>
      </c>
    </row>
    <row r="147" spans="1:14" ht="15.75" customHeight="1" thickBot="1" x14ac:dyDescent="0.25">
      <c r="A147" s="135"/>
      <c r="B147" s="156"/>
      <c r="C147" s="121"/>
      <c r="D147" s="24" t="s">
        <v>460</v>
      </c>
      <c r="E147" s="87"/>
      <c r="F147" s="90"/>
      <c r="G147" s="90"/>
      <c r="H147" s="91"/>
    </row>
    <row r="148" spans="1:14" ht="15.75" customHeight="1" thickBot="1" x14ac:dyDescent="0.25">
      <c r="A148" s="135"/>
      <c r="B148" s="157"/>
      <c r="C148" s="89" t="s">
        <v>383</v>
      </c>
      <c r="D148" s="73" t="s">
        <v>210</v>
      </c>
      <c r="E148" s="44" t="s">
        <v>272</v>
      </c>
      <c r="F148" s="50" t="s">
        <v>162</v>
      </c>
      <c r="G148" s="94"/>
      <c r="H148" s="98"/>
    </row>
    <row r="149" spans="1:14" ht="15.75" customHeight="1" x14ac:dyDescent="0.2">
      <c r="A149" s="135"/>
      <c r="B149" s="106" t="s">
        <v>281</v>
      </c>
      <c r="C149" s="107"/>
      <c r="D149" s="27" t="s">
        <v>57</v>
      </c>
      <c r="E149" s="21" t="s">
        <v>173</v>
      </c>
      <c r="F149" s="21" t="s">
        <v>394</v>
      </c>
      <c r="G149" s="21" t="s">
        <v>620</v>
      </c>
      <c r="H149" s="22" t="s">
        <v>621</v>
      </c>
    </row>
    <row r="150" spans="1:14" ht="15.75" customHeight="1" x14ac:dyDescent="0.2">
      <c r="A150" s="135"/>
      <c r="B150" s="108"/>
      <c r="C150" s="109"/>
      <c r="D150" s="33" t="s">
        <v>622</v>
      </c>
      <c r="E150" s="34" t="s">
        <v>122</v>
      </c>
      <c r="F150" s="34" t="s">
        <v>623</v>
      </c>
      <c r="G150" s="34" t="s">
        <v>54</v>
      </c>
      <c r="H150" s="20" t="s">
        <v>71</v>
      </c>
    </row>
    <row r="151" spans="1:14" ht="15.75" customHeight="1" x14ac:dyDescent="0.2">
      <c r="A151" s="135"/>
      <c r="B151" s="108"/>
      <c r="C151" s="109"/>
      <c r="D151" s="33" t="s">
        <v>505</v>
      </c>
      <c r="E151" s="34" t="s">
        <v>624</v>
      </c>
      <c r="F151" s="34" t="s">
        <v>625</v>
      </c>
      <c r="G151" s="34" t="s">
        <v>626</v>
      </c>
      <c r="H151" s="20" t="s">
        <v>632</v>
      </c>
    </row>
    <row r="152" spans="1:14" ht="15.75" customHeight="1" x14ac:dyDescent="0.2">
      <c r="A152" s="135"/>
      <c r="B152" s="108"/>
      <c r="C152" s="109"/>
      <c r="D152" s="33" t="s">
        <v>627</v>
      </c>
      <c r="E152" s="34" t="s">
        <v>706</v>
      </c>
      <c r="F152" s="114" t="s">
        <v>707</v>
      </c>
      <c r="G152" s="118"/>
      <c r="H152" s="52" t="s">
        <v>599</v>
      </c>
    </row>
    <row r="153" spans="1:14" ht="15.75" customHeight="1" thickBot="1" x14ac:dyDescent="0.25">
      <c r="A153" s="135"/>
      <c r="B153" s="137"/>
      <c r="C153" s="138"/>
      <c r="D153" s="42" t="s">
        <v>374</v>
      </c>
      <c r="E153" s="43" t="s">
        <v>331</v>
      </c>
      <c r="F153" s="103" t="s">
        <v>654</v>
      </c>
      <c r="G153" s="104"/>
      <c r="H153" s="105"/>
    </row>
    <row r="154" spans="1:14" ht="15.75" customHeight="1" x14ac:dyDescent="0.2">
      <c r="A154" s="135"/>
      <c r="B154" s="132" t="s">
        <v>366</v>
      </c>
      <c r="C154" s="133"/>
      <c r="D154" s="27" t="s">
        <v>48</v>
      </c>
      <c r="E154" s="21" t="s">
        <v>662</v>
      </c>
      <c r="F154" s="21" t="s">
        <v>661</v>
      </c>
      <c r="G154" s="21" t="s">
        <v>416</v>
      </c>
      <c r="H154" s="22" t="s">
        <v>660</v>
      </c>
    </row>
    <row r="155" spans="1:14" ht="15.75" customHeight="1" thickBot="1" x14ac:dyDescent="0.25">
      <c r="A155" s="136"/>
      <c r="B155" s="110"/>
      <c r="C155" s="111"/>
      <c r="D155" s="24" t="s">
        <v>61</v>
      </c>
      <c r="E155" s="87"/>
      <c r="F155" s="90"/>
      <c r="G155" s="90"/>
      <c r="H155" s="91"/>
    </row>
    <row r="156" spans="1:14" ht="15" customHeight="1" thickBot="1" x14ac:dyDescent="0.25">
      <c r="A156" s="4"/>
      <c r="B156" s="74"/>
      <c r="C156" s="74"/>
      <c r="D156" s="12"/>
      <c r="E156" s="12"/>
      <c r="F156" s="12"/>
      <c r="G156" s="12"/>
      <c r="H156" s="12"/>
      <c r="J156" s="12"/>
      <c r="K156" s="12"/>
      <c r="L156" s="12"/>
      <c r="M156" s="12"/>
      <c r="N156" s="12"/>
    </row>
    <row r="157" spans="1:14" ht="15" customHeight="1" x14ac:dyDescent="0.2">
      <c r="A157" s="149" t="s">
        <v>6</v>
      </c>
      <c r="B157" s="106" t="s">
        <v>676</v>
      </c>
      <c r="C157" s="107"/>
      <c r="D157" s="69" t="s">
        <v>189</v>
      </c>
      <c r="E157" s="47" t="s">
        <v>447</v>
      </c>
      <c r="F157" s="47" t="s">
        <v>167</v>
      </c>
      <c r="G157" s="47" t="s">
        <v>173</v>
      </c>
      <c r="H157" s="48" t="s">
        <v>249</v>
      </c>
    </row>
    <row r="158" spans="1:14" ht="15" customHeight="1" thickBot="1" x14ac:dyDescent="0.25">
      <c r="A158" s="150"/>
      <c r="B158" s="110"/>
      <c r="C158" s="111"/>
      <c r="D158" s="42" t="s">
        <v>176</v>
      </c>
      <c r="E158" s="43" t="s">
        <v>16</v>
      </c>
      <c r="F158" s="87"/>
      <c r="G158" s="90"/>
      <c r="H158" s="91"/>
    </row>
    <row r="159" spans="1:14" ht="15" customHeight="1" thickBot="1" x14ac:dyDescent="0.25">
      <c r="A159" s="150"/>
      <c r="B159" s="126" t="s">
        <v>287</v>
      </c>
      <c r="C159" s="127"/>
      <c r="D159" s="28" t="s">
        <v>177</v>
      </c>
      <c r="E159" s="25" t="s">
        <v>51</v>
      </c>
      <c r="F159" s="25" t="s">
        <v>172</v>
      </c>
      <c r="G159" s="25" t="s">
        <v>396</v>
      </c>
      <c r="H159" s="26"/>
    </row>
    <row r="160" spans="1:14" ht="15.75" customHeight="1" x14ac:dyDescent="0.2">
      <c r="A160" s="150"/>
      <c r="B160" s="106" t="s">
        <v>285</v>
      </c>
      <c r="C160" s="107"/>
      <c r="D160" s="27" t="s">
        <v>178</v>
      </c>
      <c r="E160" s="96"/>
      <c r="F160" s="93"/>
      <c r="G160" s="93"/>
      <c r="H160" s="100"/>
    </row>
    <row r="161" spans="1:8" ht="30" customHeight="1" x14ac:dyDescent="0.2">
      <c r="A161" s="150"/>
      <c r="B161" s="108"/>
      <c r="C161" s="109"/>
      <c r="D161" s="128" t="s">
        <v>655</v>
      </c>
      <c r="E161" s="129"/>
      <c r="F161" s="129"/>
      <c r="G161" s="129"/>
      <c r="H161" s="130"/>
    </row>
    <row r="162" spans="1:8" ht="15.75" customHeight="1" thickBot="1" x14ac:dyDescent="0.25">
      <c r="A162" s="150"/>
      <c r="B162" s="110"/>
      <c r="C162" s="111"/>
      <c r="D162" s="172" t="s">
        <v>708</v>
      </c>
      <c r="E162" s="104"/>
      <c r="F162" s="104"/>
      <c r="G162" s="104"/>
      <c r="H162" s="105"/>
    </row>
    <row r="163" spans="1:8" ht="15.75" customHeight="1" x14ac:dyDescent="0.2">
      <c r="A163" s="150"/>
      <c r="B163" s="106" t="s">
        <v>288</v>
      </c>
      <c r="C163" s="107"/>
      <c r="D163" s="27" t="s">
        <v>179</v>
      </c>
      <c r="E163" s="158" t="s">
        <v>180</v>
      </c>
      <c r="F163" s="158"/>
      <c r="G163" s="158"/>
      <c r="H163" s="22"/>
    </row>
    <row r="164" spans="1:8" ht="15.75" customHeight="1" x14ac:dyDescent="0.2">
      <c r="A164" s="150"/>
      <c r="B164" s="108"/>
      <c r="C164" s="109"/>
      <c r="D164" s="33" t="s">
        <v>141</v>
      </c>
      <c r="E164" s="34" t="s">
        <v>115</v>
      </c>
      <c r="F164" s="34" t="s">
        <v>58</v>
      </c>
      <c r="G164" s="34" t="s">
        <v>60</v>
      </c>
      <c r="H164" s="20" t="s">
        <v>59</v>
      </c>
    </row>
    <row r="165" spans="1:8" ht="15.75" customHeight="1" thickBot="1" x14ac:dyDescent="0.25">
      <c r="A165" s="150"/>
      <c r="B165" s="110"/>
      <c r="C165" s="111"/>
      <c r="D165" s="24" t="s">
        <v>181</v>
      </c>
      <c r="E165" s="87"/>
      <c r="F165" s="90"/>
      <c r="G165" s="90"/>
      <c r="H165" s="91"/>
    </row>
    <row r="166" spans="1:8" ht="15.75" customHeight="1" x14ac:dyDescent="0.2">
      <c r="A166" s="150"/>
      <c r="B166" s="106" t="s">
        <v>289</v>
      </c>
      <c r="C166" s="107"/>
      <c r="D166" s="27" t="s">
        <v>182</v>
      </c>
      <c r="E166" s="21" t="s">
        <v>83</v>
      </c>
      <c r="F166" s="21" t="s">
        <v>206</v>
      </c>
      <c r="G166" s="21" t="s">
        <v>183</v>
      </c>
      <c r="H166" s="22" t="s">
        <v>184</v>
      </c>
    </row>
    <row r="167" spans="1:8" ht="15.75" customHeight="1" x14ac:dyDescent="0.2">
      <c r="A167" s="150"/>
      <c r="B167" s="108"/>
      <c r="C167" s="109"/>
      <c r="D167" s="33" t="s">
        <v>51</v>
      </c>
      <c r="E167" s="34" t="s">
        <v>659</v>
      </c>
      <c r="F167" s="34" t="s">
        <v>331</v>
      </c>
      <c r="G167" s="23" t="s">
        <v>185</v>
      </c>
      <c r="H167" s="20" t="s">
        <v>186</v>
      </c>
    </row>
    <row r="168" spans="1:8" ht="15.75" customHeight="1" thickBot="1" x14ac:dyDescent="0.25">
      <c r="A168" s="150"/>
      <c r="B168" s="110"/>
      <c r="C168" s="111"/>
      <c r="D168" s="24" t="s">
        <v>187</v>
      </c>
      <c r="E168" s="29" t="s">
        <v>321</v>
      </c>
      <c r="F168" s="29" t="s">
        <v>322</v>
      </c>
      <c r="G168" s="87"/>
      <c r="H168" s="91"/>
    </row>
    <row r="169" spans="1:8" ht="15.75" customHeight="1" thickBot="1" x14ac:dyDescent="0.25">
      <c r="A169" s="151"/>
      <c r="B169" s="126" t="s">
        <v>342</v>
      </c>
      <c r="C169" s="127"/>
      <c r="D169" s="28" t="s">
        <v>188</v>
      </c>
      <c r="E169" s="25" t="s">
        <v>50</v>
      </c>
      <c r="F169" s="25" t="s">
        <v>382</v>
      </c>
      <c r="G169" s="25" t="s">
        <v>417</v>
      </c>
      <c r="H169" s="26"/>
    </row>
    <row r="170" spans="1:8" ht="15" customHeight="1" thickBot="1" x14ac:dyDescent="0.25">
      <c r="A170" s="4"/>
      <c r="B170" s="78"/>
      <c r="C170" s="78"/>
    </row>
    <row r="171" spans="1:8" ht="15" customHeight="1" thickBot="1" x14ac:dyDescent="0.25">
      <c r="A171" s="148" t="s">
        <v>7</v>
      </c>
      <c r="B171" s="126" t="s">
        <v>676</v>
      </c>
      <c r="C171" s="127"/>
      <c r="D171" s="68" t="s">
        <v>447</v>
      </c>
      <c r="E171" s="45" t="s">
        <v>167</v>
      </c>
      <c r="F171" s="45" t="s">
        <v>156</v>
      </c>
      <c r="G171" s="44" t="s">
        <v>176</v>
      </c>
      <c r="H171" s="55" t="s">
        <v>16</v>
      </c>
    </row>
    <row r="172" spans="1:8" ht="15.75" customHeight="1" thickBot="1" x14ac:dyDescent="0.25">
      <c r="A172" s="148"/>
      <c r="B172" s="112" t="s">
        <v>286</v>
      </c>
      <c r="C172" s="113"/>
      <c r="D172" s="27" t="s">
        <v>709</v>
      </c>
      <c r="E172" s="21" t="s">
        <v>391</v>
      </c>
      <c r="F172" s="21" t="s">
        <v>82</v>
      </c>
      <c r="G172" s="21" t="s">
        <v>50</v>
      </c>
      <c r="H172" s="22" t="s">
        <v>384</v>
      </c>
    </row>
    <row r="173" spans="1:8" ht="15.75" customHeight="1" thickBot="1" x14ac:dyDescent="0.25">
      <c r="A173" s="148"/>
      <c r="B173" s="112"/>
      <c r="C173" s="113"/>
      <c r="D173" s="33" t="s">
        <v>170</v>
      </c>
      <c r="E173" s="34" t="s">
        <v>397</v>
      </c>
      <c r="F173" s="34" t="s">
        <v>51</v>
      </c>
      <c r="G173" s="34" t="s">
        <v>66</v>
      </c>
      <c r="H173" s="20"/>
    </row>
    <row r="174" spans="1:8" ht="15.75" customHeight="1" thickBot="1" x14ac:dyDescent="0.25">
      <c r="A174" s="148"/>
      <c r="B174" s="112"/>
      <c r="C174" s="113"/>
      <c r="D174" s="147" t="s">
        <v>642</v>
      </c>
      <c r="E174" s="131"/>
      <c r="F174" s="34" t="s">
        <v>632</v>
      </c>
      <c r="G174" s="34" t="s">
        <v>309</v>
      </c>
      <c r="H174" s="20" t="s">
        <v>191</v>
      </c>
    </row>
    <row r="175" spans="1:8" ht="15.75" customHeight="1" thickBot="1" x14ac:dyDescent="0.25">
      <c r="A175" s="148"/>
      <c r="B175" s="112"/>
      <c r="C175" s="113"/>
      <c r="D175" s="24" t="s">
        <v>265</v>
      </c>
      <c r="E175" s="164" t="s">
        <v>710</v>
      </c>
      <c r="F175" s="164"/>
      <c r="G175" s="43" t="s">
        <v>242</v>
      </c>
      <c r="H175" s="30"/>
    </row>
    <row r="176" spans="1:8" ht="15.75" customHeight="1" thickBot="1" x14ac:dyDescent="0.25">
      <c r="A176" s="148"/>
      <c r="B176" s="112" t="s">
        <v>357</v>
      </c>
      <c r="C176" s="113"/>
      <c r="D176" s="27" t="s">
        <v>192</v>
      </c>
      <c r="E176" s="21" t="s">
        <v>193</v>
      </c>
      <c r="F176" s="21" t="s">
        <v>398</v>
      </c>
      <c r="G176" s="21" t="s">
        <v>50</v>
      </c>
      <c r="H176" s="22" t="s">
        <v>194</v>
      </c>
    </row>
    <row r="177" spans="1:14" ht="15.75" customHeight="1" thickBot="1" x14ac:dyDescent="0.25">
      <c r="A177" s="148"/>
      <c r="B177" s="112"/>
      <c r="C177" s="113"/>
      <c r="D177" s="33" t="s">
        <v>115</v>
      </c>
      <c r="E177" s="34" t="s">
        <v>413</v>
      </c>
      <c r="F177" s="34" t="s">
        <v>567</v>
      </c>
      <c r="G177" s="23" t="s">
        <v>195</v>
      </c>
      <c r="H177" s="20" t="s">
        <v>250</v>
      </c>
    </row>
    <row r="178" spans="1:14" ht="15.75" customHeight="1" thickBot="1" x14ac:dyDescent="0.25">
      <c r="A178" s="148"/>
      <c r="B178" s="112"/>
      <c r="C178" s="113"/>
      <c r="D178" s="172" t="s">
        <v>707</v>
      </c>
      <c r="E178" s="119"/>
      <c r="F178" s="43" t="s">
        <v>568</v>
      </c>
      <c r="G178" s="87"/>
      <c r="H178" s="91"/>
    </row>
    <row r="179" spans="1:14" ht="15" customHeight="1" thickBot="1" x14ac:dyDescent="0.25">
      <c r="A179" s="148"/>
      <c r="B179" s="126" t="s">
        <v>279</v>
      </c>
      <c r="C179" s="127"/>
      <c r="D179" s="68" t="s">
        <v>161</v>
      </c>
      <c r="E179" s="45" t="s">
        <v>449</v>
      </c>
      <c r="F179" s="45" t="s">
        <v>85</v>
      </c>
      <c r="G179" s="45" t="s">
        <v>121</v>
      </c>
      <c r="H179" s="26"/>
    </row>
    <row r="180" spans="1:14" ht="15" customHeight="1" thickBot="1" x14ac:dyDescent="0.25">
      <c r="A180" s="148"/>
      <c r="B180" s="112" t="s">
        <v>350</v>
      </c>
      <c r="C180" s="113"/>
      <c r="D180" s="69" t="s">
        <v>196</v>
      </c>
      <c r="E180" s="47" t="s">
        <v>449</v>
      </c>
      <c r="F180" s="47" t="s">
        <v>190</v>
      </c>
      <c r="G180" s="47" t="s">
        <v>35</v>
      </c>
      <c r="H180" s="70" t="s">
        <v>16</v>
      </c>
    </row>
    <row r="181" spans="1:14" ht="15" customHeight="1" thickBot="1" x14ac:dyDescent="0.25">
      <c r="A181" s="148"/>
      <c r="B181" s="112"/>
      <c r="C181" s="113"/>
      <c r="D181" s="42" t="s">
        <v>374</v>
      </c>
      <c r="E181" s="43" t="s">
        <v>50</v>
      </c>
      <c r="F181" s="43" t="s">
        <v>331</v>
      </c>
      <c r="G181" s="43" t="s">
        <v>334</v>
      </c>
      <c r="H181" s="30"/>
    </row>
    <row r="182" spans="1:14" ht="15" customHeight="1" thickBot="1" x14ac:dyDescent="0.25">
      <c r="A182" s="4"/>
      <c r="B182" s="78"/>
      <c r="C182" s="78"/>
    </row>
    <row r="183" spans="1:14" ht="15.75" customHeight="1" thickBot="1" x14ac:dyDescent="0.25">
      <c r="A183" s="148" t="s">
        <v>8</v>
      </c>
      <c r="B183" s="112" t="s">
        <v>283</v>
      </c>
      <c r="C183" s="113"/>
      <c r="D183" s="166" t="s">
        <v>711</v>
      </c>
      <c r="E183" s="140"/>
      <c r="F183" s="21" t="s">
        <v>569</v>
      </c>
      <c r="G183" s="21" t="s">
        <v>374</v>
      </c>
      <c r="H183" s="22" t="s">
        <v>173</v>
      </c>
    </row>
    <row r="184" spans="1:14" ht="15.75" customHeight="1" thickBot="1" x14ac:dyDescent="0.25">
      <c r="A184" s="148"/>
      <c r="B184" s="112"/>
      <c r="C184" s="113"/>
      <c r="D184" s="116" t="s">
        <v>663</v>
      </c>
      <c r="E184" s="117"/>
      <c r="F184" s="117"/>
      <c r="G184" s="118"/>
      <c r="H184" s="20" t="s">
        <v>90</v>
      </c>
    </row>
    <row r="185" spans="1:14" ht="15.75" customHeight="1" thickBot="1" x14ac:dyDescent="0.25">
      <c r="A185" s="148"/>
      <c r="B185" s="112"/>
      <c r="C185" s="113"/>
      <c r="D185" s="33" t="s">
        <v>52</v>
      </c>
      <c r="E185" s="34" t="s">
        <v>572</v>
      </c>
      <c r="F185" s="34" t="s">
        <v>528</v>
      </c>
      <c r="G185" s="34" t="s">
        <v>570</v>
      </c>
      <c r="H185" s="20" t="s">
        <v>227</v>
      </c>
    </row>
    <row r="186" spans="1:14" ht="15.75" customHeight="1" thickBot="1" x14ac:dyDescent="0.25">
      <c r="A186" s="148"/>
      <c r="B186" s="112"/>
      <c r="C186" s="113"/>
      <c r="D186" s="33" t="s">
        <v>665</v>
      </c>
      <c r="E186" s="34" t="s">
        <v>573</v>
      </c>
      <c r="F186" s="34" t="s">
        <v>666</v>
      </c>
      <c r="G186" s="34" t="s">
        <v>571</v>
      </c>
      <c r="H186" s="20" t="s">
        <v>236</v>
      </c>
    </row>
    <row r="187" spans="1:14" ht="15.75" customHeight="1" thickBot="1" x14ac:dyDescent="0.25">
      <c r="A187" s="148"/>
      <c r="B187" s="112"/>
      <c r="C187" s="113"/>
      <c r="D187" s="172" t="s">
        <v>712</v>
      </c>
      <c r="E187" s="119"/>
      <c r="F187" s="101"/>
      <c r="G187" s="90"/>
      <c r="H187" s="91"/>
    </row>
    <row r="188" spans="1:14" ht="15.75" customHeight="1" thickBot="1" x14ac:dyDescent="0.25">
      <c r="A188" s="148"/>
      <c r="B188" s="112" t="s">
        <v>352</v>
      </c>
      <c r="C188" s="113"/>
      <c r="D188" s="27" t="s">
        <v>133</v>
      </c>
      <c r="E188" s="21" t="s">
        <v>636</v>
      </c>
      <c r="F188" s="21" t="s">
        <v>51</v>
      </c>
      <c r="G188" s="96"/>
      <c r="H188" s="100"/>
      <c r="J188" s="12"/>
      <c r="K188" s="12"/>
      <c r="L188" s="12"/>
      <c r="M188" s="12"/>
      <c r="N188" s="12"/>
    </row>
    <row r="189" spans="1:14" ht="15.75" customHeight="1" thickBot="1" x14ac:dyDescent="0.25">
      <c r="A189" s="148"/>
      <c r="B189" s="112"/>
      <c r="C189" s="113"/>
      <c r="D189" s="173" t="s">
        <v>730</v>
      </c>
      <c r="E189" s="164"/>
      <c r="F189" s="164"/>
      <c r="G189" s="164"/>
      <c r="H189" s="30"/>
      <c r="J189" s="12"/>
      <c r="K189" s="12"/>
      <c r="L189" s="12"/>
      <c r="M189" s="12"/>
      <c r="N189" s="12"/>
    </row>
    <row r="190" spans="1:14" ht="15.75" customHeight="1" thickBot="1" x14ac:dyDescent="0.25">
      <c r="A190" s="148"/>
      <c r="B190" s="126" t="s">
        <v>343</v>
      </c>
      <c r="C190" s="127"/>
      <c r="D190" s="44" t="s">
        <v>374</v>
      </c>
      <c r="E190" s="44" t="s">
        <v>332</v>
      </c>
      <c r="F190" s="44" t="s">
        <v>16</v>
      </c>
      <c r="G190" s="44" t="s">
        <v>197</v>
      </c>
      <c r="H190" s="26"/>
      <c r="J190" s="12"/>
      <c r="K190" s="12"/>
      <c r="L190" s="12"/>
      <c r="M190" s="12"/>
      <c r="N190" s="12"/>
    </row>
    <row r="191" spans="1:14" ht="15.75" customHeight="1" thickBot="1" x14ac:dyDescent="0.25">
      <c r="A191" s="148"/>
      <c r="B191" s="112" t="s">
        <v>284</v>
      </c>
      <c r="C191" s="113"/>
      <c r="D191" s="174" t="s">
        <v>450</v>
      </c>
      <c r="E191" s="158"/>
      <c r="F191" s="158" t="s">
        <v>643</v>
      </c>
      <c r="G191" s="158"/>
      <c r="H191" s="165"/>
      <c r="J191" s="12"/>
      <c r="K191" s="12"/>
      <c r="L191" s="12"/>
      <c r="M191" s="12"/>
      <c r="N191" s="12"/>
    </row>
    <row r="192" spans="1:14" ht="15.75" customHeight="1" thickBot="1" x14ac:dyDescent="0.25">
      <c r="A192" s="148"/>
      <c r="B192" s="112"/>
      <c r="C192" s="113"/>
      <c r="D192" s="24" t="s">
        <v>419</v>
      </c>
      <c r="E192" s="29" t="s">
        <v>385</v>
      </c>
      <c r="F192" s="164" t="s">
        <v>386</v>
      </c>
      <c r="G192" s="164"/>
      <c r="H192" s="71" t="s">
        <v>387</v>
      </c>
      <c r="J192" s="12"/>
      <c r="K192" s="12"/>
      <c r="L192" s="12"/>
      <c r="M192" s="12"/>
      <c r="N192" s="12"/>
    </row>
    <row r="193" spans="1:8" ht="15.75" customHeight="1" thickBot="1" x14ac:dyDescent="0.25">
      <c r="A193" s="148"/>
      <c r="B193" s="112" t="s">
        <v>317</v>
      </c>
      <c r="C193" s="113"/>
      <c r="D193" s="27" t="s">
        <v>198</v>
      </c>
      <c r="E193" s="21" t="s">
        <v>449</v>
      </c>
      <c r="F193" s="21" t="s">
        <v>173</v>
      </c>
      <c r="G193" s="21" t="s">
        <v>374</v>
      </c>
      <c r="H193" s="22" t="s">
        <v>50</v>
      </c>
    </row>
    <row r="194" spans="1:8" ht="15.75" customHeight="1" thickBot="1" x14ac:dyDescent="0.25">
      <c r="A194" s="148"/>
      <c r="B194" s="112"/>
      <c r="C194" s="113"/>
      <c r="D194" s="33" t="s">
        <v>199</v>
      </c>
      <c r="E194" s="34" t="s">
        <v>200</v>
      </c>
      <c r="F194" s="34" t="s">
        <v>666</v>
      </c>
      <c r="G194" s="34" t="s">
        <v>664</v>
      </c>
      <c r="H194" s="20" t="s">
        <v>418</v>
      </c>
    </row>
    <row r="195" spans="1:8" ht="15.75" customHeight="1" thickBot="1" x14ac:dyDescent="0.25">
      <c r="A195" s="148"/>
      <c r="B195" s="112"/>
      <c r="C195" s="113"/>
      <c r="D195" s="24" t="s">
        <v>201</v>
      </c>
      <c r="E195" s="29" t="s">
        <v>267</v>
      </c>
      <c r="F195" s="29" t="s">
        <v>268</v>
      </c>
      <c r="G195" s="87"/>
      <c r="H195" s="91"/>
    </row>
    <row r="196" spans="1:8" ht="15" customHeight="1" thickBot="1" x14ac:dyDescent="0.25">
      <c r="A196" s="148"/>
      <c r="B196" s="126" t="s">
        <v>344</v>
      </c>
      <c r="C196" s="127"/>
      <c r="D196" s="68" t="s">
        <v>202</v>
      </c>
      <c r="E196" s="45" t="s">
        <v>574</v>
      </c>
      <c r="F196" s="170" t="s">
        <v>445</v>
      </c>
      <c r="G196" s="171"/>
      <c r="H196" s="26"/>
    </row>
    <row r="197" spans="1:8" ht="15" customHeight="1" thickBot="1" x14ac:dyDescent="0.25">
      <c r="A197" s="4"/>
      <c r="B197" s="78"/>
      <c r="C197" s="78"/>
    </row>
    <row r="198" spans="1:8" ht="15.75" customHeight="1" x14ac:dyDescent="0.2">
      <c r="A198" s="149" t="s">
        <v>487</v>
      </c>
      <c r="B198" s="106" t="s">
        <v>472</v>
      </c>
      <c r="C198" s="107"/>
      <c r="D198" s="27" t="s">
        <v>473</v>
      </c>
      <c r="E198" s="21" t="s">
        <v>494</v>
      </c>
      <c r="F198" s="21" t="s">
        <v>517</v>
      </c>
      <c r="G198" s="21" t="s">
        <v>90</v>
      </c>
      <c r="H198" s="22" t="s">
        <v>474</v>
      </c>
    </row>
    <row r="199" spans="1:8" ht="15.75" customHeight="1" x14ac:dyDescent="0.2">
      <c r="A199" s="150"/>
      <c r="B199" s="108"/>
      <c r="C199" s="109"/>
      <c r="D199" s="33" t="s">
        <v>475</v>
      </c>
      <c r="E199" s="34" t="s">
        <v>476</v>
      </c>
      <c r="F199" s="34" t="s">
        <v>231</v>
      </c>
      <c r="G199" s="34" t="s">
        <v>477</v>
      </c>
      <c r="H199" s="20" t="s">
        <v>700</v>
      </c>
    </row>
    <row r="200" spans="1:8" ht="15.75" customHeight="1" thickBot="1" x14ac:dyDescent="0.25">
      <c r="A200" s="150"/>
      <c r="B200" s="137"/>
      <c r="C200" s="138"/>
      <c r="D200" s="24" t="s">
        <v>478</v>
      </c>
      <c r="E200" s="29" t="s">
        <v>582</v>
      </c>
      <c r="F200" s="29"/>
      <c r="G200" s="87"/>
      <c r="H200" s="91"/>
    </row>
    <row r="201" spans="1:8" ht="15.75" customHeight="1" x14ac:dyDescent="0.2">
      <c r="A201" s="150"/>
      <c r="B201" s="106" t="s">
        <v>347</v>
      </c>
      <c r="C201" s="107"/>
      <c r="D201" s="27" t="s">
        <v>133</v>
      </c>
      <c r="E201" s="34" t="s">
        <v>244</v>
      </c>
      <c r="F201" s="21" t="s">
        <v>50</v>
      </c>
      <c r="G201" s="21" t="s">
        <v>20</v>
      </c>
      <c r="H201" s="22" t="s">
        <v>140</v>
      </c>
    </row>
    <row r="202" spans="1:8" ht="15.75" customHeight="1" x14ac:dyDescent="0.2">
      <c r="A202" s="150"/>
      <c r="B202" s="108"/>
      <c r="C202" s="109"/>
      <c r="D202" s="33" t="s">
        <v>203</v>
      </c>
      <c r="E202" s="34" t="s">
        <v>204</v>
      </c>
      <c r="F202" s="34" t="s">
        <v>51</v>
      </c>
      <c r="G202" s="34" t="s">
        <v>141</v>
      </c>
      <c r="H202" s="20" t="s">
        <v>309</v>
      </c>
    </row>
    <row r="203" spans="1:8" ht="15.75" customHeight="1" x14ac:dyDescent="0.2">
      <c r="A203" s="150"/>
      <c r="B203" s="108"/>
      <c r="C203" s="109"/>
      <c r="D203" s="33" t="s">
        <v>114</v>
      </c>
      <c r="E203" s="34" t="s">
        <v>61</v>
      </c>
      <c r="F203" s="34" t="s">
        <v>632</v>
      </c>
      <c r="G203" s="114" t="s">
        <v>205</v>
      </c>
      <c r="H203" s="115"/>
    </row>
    <row r="204" spans="1:8" ht="15.75" customHeight="1" thickBot="1" x14ac:dyDescent="0.25">
      <c r="A204" s="150"/>
      <c r="B204" s="110"/>
      <c r="C204" s="111"/>
      <c r="D204" s="24" t="s">
        <v>142</v>
      </c>
      <c r="E204" s="29" t="s">
        <v>260</v>
      </c>
      <c r="F204" s="103" t="s">
        <v>259</v>
      </c>
      <c r="G204" s="119"/>
      <c r="H204" s="30"/>
    </row>
    <row r="205" spans="1:8" ht="15.75" customHeight="1" thickBot="1" x14ac:dyDescent="0.25">
      <c r="A205" s="150"/>
      <c r="B205" s="106" t="s">
        <v>480</v>
      </c>
      <c r="C205" s="107"/>
      <c r="D205" s="27" t="s">
        <v>454</v>
      </c>
      <c r="E205" s="21" t="s">
        <v>455</v>
      </c>
      <c r="F205" s="21" t="s">
        <v>229</v>
      </c>
      <c r="G205" s="21" t="s">
        <v>369</v>
      </c>
      <c r="H205" s="86" t="s">
        <v>600</v>
      </c>
    </row>
    <row r="206" spans="1:8" ht="15.75" customHeight="1" x14ac:dyDescent="0.2">
      <c r="A206" s="150"/>
      <c r="B206" s="106" t="s">
        <v>349</v>
      </c>
      <c r="C206" s="107"/>
      <c r="D206" s="27" t="s">
        <v>594</v>
      </c>
      <c r="E206" s="21" t="s">
        <v>206</v>
      </c>
      <c r="F206" s="21" t="s">
        <v>595</v>
      </c>
      <c r="G206" s="21" t="s">
        <v>52</v>
      </c>
      <c r="H206" s="22" t="s">
        <v>596</v>
      </c>
    </row>
    <row r="207" spans="1:8" ht="15.75" customHeight="1" x14ac:dyDescent="0.2">
      <c r="A207" s="150"/>
      <c r="B207" s="108"/>
      <c r="C207" s="109"/>
      <c r="D207" s="33" t="s">
        <v>127</v>
      </c>
      <c r="E207" s="34" t="s">
        <v>597</v>
      </c>
      <c r="F207" s="34" t="s">
        <v>379</v>
      </c>
      <c r="G207" s="34" t="s">
        <v>632</v>
      </c>
      <c r="H207" s="20" t="s">
        <v>119</v>
      </c>
    </row>
    <row r="208" spans="1:8" ht="15.75" customHeight="1" x14ac:dyDescent="0.2">
      <c r="A208" s="150"/>
      <c r="B208" s="108"/>
      <c r="C208" s="109"/>
      <c r="D208" s="33" t="s">
        <v>137</v>
      </c>
      <c r="E208" s="34" t="s">
        <v>498</v>
      </c>
      <c r="F208" s="34" t="s">
        <v>120</v>
      </c>
      <c r="G208" s="34" t="s">
        <v>598</v>
      </c>
      <c r="H208" s="20" t="s">
        <v>97</v>
      </c>
    </row>
    <row r="209" spans="1:14" ht="15.75" customHeight="1" thickBot="1" x14ac:dyDescent="0.25">
      <c r="A209" s="150"/>
      <c r="B209" s="110"/>
      <c r="C209" s="111"/>
      <c r="D209" s="33" t="s">
        <v>566</v>
      </c>
      <c r="E209" s="34" t="s">
        <v>132</v>
      </c>
      <c r="F209" s="34" t="s">
        <v>258</v>
      </c>
      <c r="G209" s="103" t="s">
        <v>701</v>
      </c>
      <c r="H209" s="105"/>
    </row>
    <row r="210" spans="1:14" ht="15.75" customHeight="1" thickBot="1" x14ac:dyDescent="0.25">
      <c r="A210" s="150"/>
      <c r="B210" s="126" t="s">
        <v>279</v>
      </c>
      <c r="C210" s="127"/>
      <c r="D210" s="68" t="s">
        <v>84</v>
      </c>
      <c r="E210" s="45" t="s">
        <v>85</v>
      </c>
      <c r="F210" s="45" t="s">
        <v>449</v>
      </c>
      <c r="G210" s="45" t="s">
        <v>447</v>
      </c>
      <c r="H210" s="46" t="s">
        <v>87</v>
      </c>
    </row>
    <row r="211" spans="1:14" ht="15.75" customHeight="1" thickBot="1" x14ac:dyDescent="0.25">
      <c r="A211" s="150"/>
      <c r="B211" s="126" t="s">
        <v>341</v>
      </c>
      <c r="C211" s="127"/>
      <c r="D211" s="68" t="s">
        <v>30</v>
      </c>
      <c r="E211" s="94"/>
      <c r="F211" s="64"/>
      <c r="G211" s="64"/>
      <c r="H211" s="98"/>
    </row>
    <row r="212" spans="1:14" ht="15" customHeight="1" thickBot="1" x14ac:dyDescent="0.25">
      <c r="A212" s="150"/>
      <c r="B212" s="196" t="s">
        <v>551</v>
      </c>
      <c r="C212" s="199" t="s">
        <v>481</v>
      </c>
      <c r="D212" s="27" t="s">
        <v>382</v>
      </c>
      <c r="E212" s="21" t="s">
        <v>483</v>
      </c>
      <c r="F212" s="21" t="s">
        <v>484</v>
      </c>
      <c r="G212" s="21" t="s">
        <v>485</v>
      </c>
      <c r="H212" s="22" t="s">
        <v>486</v>
      </c>
    </row>
    <row r="213" spans="1:14" ht="15" customHeight="1" thickBot="1" x14ac:dyDescent="0.25">
      <c r="A213" s="150"/>
      <c r="B213" s="197"/>
      <c r="C213" s="199"/>
      <c r="D213" s="24" t="s">
        <v>61</v>
      </c>
      <c r="E213" s="29" t="s">
        <v>58</v>
      </c>
      <c r="F213" s="29" t="s">
        <v>461</v>
      </c>
      <c r="G213" s="29" t="s">
        <v>495</v>
      </c>
      <c r="H213" s="30"/>
    </row>
    <row r="214" spans="1:14" ht="15" customHeight="1" thickBot="1" x14ac:dyDescent="0.25">
      <c r="A214" s="151"/>
      <c r="B214" s="198"/>
      <c r="C214" s="81" t="s">
        <v>482</v>
      </c>
      <c r="D214" s="31" t="s">
        <v>150</v>
      </c>
      <c r="E214" s="32" t="s">
        <v>231</v>
      </c>
      <c r="F214" s="94"/>
      <c r="G214" s="64"/>
      <c r="H214" s="98"/>
    </row>
    <row r="215" spans="1:14" ht="15" customHeight="1" thickBot="1" x14ac:dyDescent="0.25">
      <c r="A215" s="4"/>
      <c r="B215" s="79"/>
      <c r="C215" s="79"/>
    </row>
    <row r="216" spans="1:14" ht="15" customHeight="1" thickBot="1" x14ac:dyDescent="0.25">
      <c r="A216" s="149" t="s">
        <v>9</v>
      </c>
      <c r="B216" s="126" t="s">
        <v>676</v>
      </c>
      <c r="C216" s="127"/>
      <c r="D216" s="68" t="s">
        <v>447</v>
      </c>
      <c r="E216" s="45" t="s">
        <v>167</v>
      </c>
      <c r="F216" s="45" t="s">
        <v>156</v>
      </c>
      <c r="G216" s="44" t="s">
        <v>176</v>
      </c>
      <c r="H216" s="55" t="s">
        <v>16</v>
      </c>
      <c r="J216" s="12"/>
      <c r="K216" s="12"/>
      <c r="L216" s="12"/>
      <c r="M216" s="12"/>
      <c r="N216" s="12"/>
    </row>
    <row r="217" spans="1:14" ht="15" customHeight="1" x14ac:dyDescent="0.2">
      <c r="A217" s="150"/>
      <c r="B217" s="106" t="s">
        <v>370</v>
      </c>
      <c r="C217" s="107"/>
      <c r="D217" s="27" t="s">
        <v>496</v>
      </c>
      <c r="E217" s="21" t="s">
        <v>54</v>
      </c>
      <c r="F217" s="21" t="s">
        <v>374</v>
      </c>
      <c r="G217" s="21" t="s">
        <v>497</v>
      </c>
      <c r="H217" s="22" t="s">
        <v>52</v>
      </c>
      <c r="J217" s="12"/>
      <c r="K217" s="12"/>
      <c r="L217" s="12"/>
      <c r="M217" s="12"/>
      <c r="N217" s="12"/>
    </row>
    <row r="218" spans="1:14" ht="15" customHeight="1" x14ac:dyDescent="0.2">
      <c r="A218" s="150"/>
      <c r="B218" s="108"/>
      <c r="C218" s="109"/>
      <c r="D218" s="33" t="s">
        <v>17</v>
      </c>
      <c r="E218" s="34" t="s">
        <v>18</v>
      </c>
      <c r="F218" s="34" t="s">
        <v>498</v>
      </c>
      <c r="G218" s="34" t="s">
        <v>499</v>
      </c>
      <c r="H218" s="20"/>
      <c r="J218" s="12"/>
      <c r="K218" s="12"/>
      <c r="L218" s="12"/>
      <c r="M218" s="12"/>
      <c r="N218" s="12"/>
    </row>
    <row r="219" spans="1:14" ht="15" customHeight="1" x14ac:dyDescent="0.2">
      <c r="A219" s="150"/>
      <c r="B219" s="108"/>
      <c r="C219" s="109"/>
      <c r="D219" s="116" t="s">
        <v>713</v>
      </c>
      <c r="E219" s="117"/>
      <c r="F219" s="117"/>
      <c r="G219" s="117"/>
      <c r="H219" s="115"/>
      <c r="J219" s="12"/>
      <c r="K219" s="12"/>
      <c r="L219" s="12"/>
      <c r="M219" s="12"/>
      <c r="N219" s="12"/>
    </row>
    <row r="220" spans="1:14" ht="15" customHeight="1" x14ac:dyDescent="0.2">
      <c r="A220" s="150"/>
      <c r="B220" s="108"/>
      <c r="C220" s="109"/>
      <c r="D220" s="33" t="s">
        <v>670</v>
      </c>
      <c r="E220" s="34" t="s">
        <v>669</v>
      </c>
      <c r="F220" s="34" t="s">
        <v>461</v>
      </c>
      <c r="G220" s="34" t="s">
        <v>668</v>
      </c>
      <c r="H220" s="20" t="s">
        <v>632</v>
      </c>
      <c r="J220" s="12"/>
      <c r="K220" s="12"/>
      <c r="L220" s="12"/>
      <c r="M220" s="12"/>
      <c r="N220" s="12"/>
    </row>
    <row r="221" spans="1:14" ht="15" customHeight="1" x14ac:dyDescent="0.2">
      <c r="A221" s="150"/>
      <c r="B221" s="108"/>
      <c r="C221" s="109"/>
      <c r="D221" s="33" t="s">
        <v>667</v>
      </c>
      <c r="E221" s="131" t="s">
        <v>671</v>
      </c>
      <c r="F221" s="131"/>
      <c r="G221" s="131" t="s">
        <v>389</v>
      </c>
      <c r="H221" s="200"/>
      <c r="J221" s="12"/>
      <c r="K221" s="12"/>
      <c r="L221" s="12"/>
      <c r="M221" s="12"/>
      <c r="N221" s="12"/>
    </row>
    <row r="222" spans="1:14" ht="15" customHeight="1" thickBot="1" x14ac:dyDescent="0.25">
      <c r="A222" s="150"/>
      <c r="B222" s="108"/>
      <c r="C222" s="109"/>
      <c r="D222" s="172" t="s">
        <v>714</v>
      </c>
      <c r="E222" s="119"/>
      <c r="F222" s="87"/>
      <c r="G222" s="104"/>
      <c r="H222" s="105"/>
      <c r="J222" s="12"/>
      <c r="K222" s="12"/>
      <c r="L222" s="12"/>
      <c r="M222" s="12"/>
      <c r="N222" s="12"/>
    </row>
    <row r="223" spans="1:14" ht="15" customHeight="1" x14ac:dyDescent="0.2">
      <c r="A223" s="150"/>
      <c r="B223" s="106" t="s">
        <v>372</v>
      </c>
      <c r="C223" s="107"/>
      <c r="D223" s="27" t="s">
        <v>502</v>
      </c>
      <c r="E223" s="21" t="s">
        <v>512</v>
      </c>
      <c r="F223" s="21" t="s">
        <v>575</v>
      </c>
      <c r="G223" s="21" t="s">
        <v>560</v>
      </c>
      <c r="H223" s="22" t="s">
        <v>503</v>
      </c>
      <c r="J223" s="12"/>
      <c r="K223" s="12"/>
      <c r="L223" s="12"/>
      <c r="M223" s="12"/>
      <c r="N223" s="12"/>
    </row>
    <row r="224" spans="1:14" ht="15" customHeight="1" x14ac:dyDescent="0.2">
      <c r="A224" s="150"/>
      <c r="B224" s="108"/>
      <c r="C224" s="109"/>
      <c r="D224" s="33" t="s">
        <v>504</v>
      </c>
      <c r="E224" s="34" t="s">
        <v>505</v>
      </c>
      <c r="F224" s="34" t="s">
        <v>506</v>
      </c>
      <c r="G224" s="34" t="s">
        <v>507</v>
      </c>
      <c r="H224" s="20" t="s">
        <v>508</v>
      </c>
      <c r="J224" s="12"/>
      <c r="K224" s="12"/>
      <c r="L224" s="12"/>
      <c r="M224" s="12"/>
      <c r="N224" s="12"/>
    </row>
    <row r="225" spans="1:14" ht="15" customHeight="1" x14ac:dyDescent="0.2">
      <c r="A225" s="150"/>
      <c r="B225" s="108"/>
      <c r="C225" s="109"/>
      <c r="D225" s="33" t="s">
        <v>96</v>
      </c>
      <c r="E225" s="34" t="s">
        <v>509</v>
      </c>
      <c r="F225" s="34" t="s">
        <v>379</v>
      </c>
      <c r="G225" s="34" t="s">
        <v>602</v>
      </c>
      <c r="H225" s="20" t="s">
        <v>49</v>
      </c>
      <c r="J225" s="12"/>
      <c r="K225" s="12"/>
      <c r="L225" s="12"/>
      <c r="M225" s="12"/>
      <c r="N225" s="12"/>
    </row>
    <row r="226" spans="1:14" ht="15" customHeight="1" x14ac:dyDescent="0.2">
      <c r="A226" s="150"/>
      <c r="B226" s="108"/>
      <c r="C226" s="109"/>
      <c r="D226" s="33" t="s">
        <v>19</v>
      </c>
      <c r="E226" s="34" t="s">
        <v>258</v>
      </c>
      <c r="F226" s="34" t="s">
        <v>580</v>
      </c>
      <c r="G226" s="114" t="s">
        <v>520</v>
      </c>
      <c r="H226" s="115"/>
      <c r="J226" s="12"/>
      <c r="K226" s="12"/>
      <c r="L226" s="12"/>
      <c r="M226" s="12"/>
      <c r="N226" s="12"/>
    </row>
    <row r="227" spans="1:14" ht="15.75" customHeight="1" thickBot="1" x14ac:dyDescent="0.25">
      <c r="A227" s="150"/>
      <c r="B227" s="110"/>
      <c r="C227" s="111"/>
      <c r="D227" s="24" t="s">
        <v>18</v>
      </c>
      <c r="E227" s="29" t="s">
        <v>266</v>
      </c>
      <c r="F227" s="103" t="s">
        <v>656</v>
      </c>
      <c r="G227" s="104"/>
      <c r="H227" s="105"/>
      <c r="J227" s="12"/>
      <c r="K227" s="12"/>
      <c r="L227" s="12"/>
      <c r="M227" s="12"/>
      <c r="N227" s="12"/>
    </row>
    <row r="228" spans="1:14" ht="15" customHeight="1" thickBot="1" x14ac:dyDescent="0.25">
      <c r="A228" s="150"/>
      <c r="B228" s="112" t="s">
        <v>371</v>
      </c>
      <c r="C228" s="113"/>
      <c r="D228" s="68" t="s">
        <v>161</v>
      </c>
      <c r="E228" s="45" t="s">
        <v>85</v>
      </c>
      <c r="F228" s="45" t="s">
        <v>449</v>
      </c>
      <c r="G228" s="45" t="s">
        <v>368</v>
      </c>
      <c r="H228" s="46"/>
      <c r="J228" s="12"/>
      <c r="K228" s="12"/>
      <c r="L228" s="12"/>
      <c r="M228" s="12"/>
      <c r="N228" s="12"/>
    </row>
    <row r="229" spans="1:14" ht="15" customHeight="1" x14ac:dyDescent="0.2">
      <c r="A229" s="150"/>
      <c r="B229" s="106" t="s">
        <v>364</v>
      </c>
      <c r="C229" s="107"/>
      <c r="D229" s="27" t="s">
        <v>541</v>
      </c>
      <c r="E229" s="21" t="s">
        <v>542</v>
      </c>
      <c r="F229" s="21" t="s">
        <v>543</v>
      </c>
      <c r="G229" s="21" t="s">
        <v>76</v>
      </c>
      <c r="H229" s="22" t="s">
        <v>544</v>
      </c>
      <c r="J229" s="12"/>
      <c r="K229" s="12"/>
      <c r="L229" s="12"/>
      <c r="M229" s="12"/>
      <c r="N229" s="12"/>
    </row>
    <row r="230" spans="1:14" ht="15" customHeight="1" x14ac:dyDescent="0.2">
      <c r="A230" s="150"/>
      <c r="B230" s="108"/>
      <c r="C230" s="109"/>
      <c r="D230" s="33" t="s">
        <v>71</v>
      </c>
      <c r="E230" s="34" t="s">
        <v>54</v>
      </c>
      <c r="F230" s="34" t="s">
        <v>52</v>
      </c>
      <c r="G230" s="34" t="s">
        <v>324</v>
      </c>
      <c r="H230" s="20" t="s">
        <v>545</v>
      </c>
      <c r="J230" s="12"/>
      <c r="K230" s="12"/>
      <c r="L230" s="12"/>
      <c r="M230" s="12"/>
      <c r="N230" s="12"/>
    </row>
    <row r="231" spans="1:14" ht="15" customHeight="1" x14ac:dyDescent="0.2">
      <c r="A231" s="150"/>
      <c r="B231" s="108"/>
      <c r="C231" s="109"/>
      <c r="D231" s="33" t="s">
        <v>379</v>
      </c>
      <c r="E231" s="34" t="s">
        <v>546</v>
      </c>
      <c r="F231" s="34" t="s">
        <v>508</v>
      </c>
      <c r="G231" s="114" t="s">
        <v>644</v>
      </c>
      <c r="H231" s="115"/>
      <c r="J231" s="12"/>
      <c r="K231" s="12"/>
      <c r="L231" s="12"/>
      <c r="M231" s="12"/>
      <c r="N231" s="12"/>
    </row>
    <row r="232" spans="1:14" ht="15" customHeight="1" x14ac:dyDescent="0.2">
      <c r="A232" s="150"/>
      <c r="B232" s="108"/>
      <c r="C232" s="109"/>
      <c r="D232" s="33" t="s">
        <v>547</v>
      </c>
      <c r="E232" s="34" t="s">
        <v>96</v>
      </c>
      <c r="F232" s="34" t="s">
        <v>548</v>
      </c>
      <c r="G232" s="34" t="s">
        <v>231</v>
      </c>
      <c r="H232" s="20"/>
      <c r="J232" s="12"/>
      <c r="K232" s="12"/>
      <c r="L232" s="12"/>
      <c r="M232" s="12"/>
      <c r="N232" s="12"/>
    </row>
    <row r="233" spans="1:14" ht="15" customHeight="1" thickBot="1" x14ac:dyDescent="0.25">
      <c r="A233" s="150"/>
      <c r="B233" s="110"/>
      <c r="C233" s="111"/>
      <c r="D233" s="172" t="s">
        <v>269</v>
      </c>
      <c r="E233" s="104"/>
      <c r="F233" s="119"/>
      <c r="G233" s="87"/>
      <c r="H233" s="91"/>
      <c r="J233" s="12"/>
      <c r="K233" s="12"/>
      <c r="L233" s="12"/>
      <c r="M233" s="12"/>
      <c r="N233" s="12"/>
    </row>
    <row r="234" spans="1:14" ht="15.75" customHeight="1" x14ac:dyDescent="0.2">
      <c r="A234" s="153"/>
      <c r="B234" s="106" t="s">
        <v>462</v>
      </c>
      <c r="C234" s="107"/>
      <c r="D234" s="27" t="s">
        <v>629</v>
      </c>
      <c r="E234" s="21" t="s">
        <v>373</v>
      </c>
      <c r="F234" s="21" t="s">
        <v>403</v>
      </c>
      <c r="G234" s="21" t="s">
        <v>227</v>
      </c>
      <c r="H234" s="22" t="s">
        <v>463</v>
      </c>
    </row>
    <row r="235" spans="1:14" ht="15.75" customHeight="1" thickBot="1" x14ac:dyDescent="0.25">
      <c r="A235" s="154"/>
      <c r="B235" s="110"/>
      <c r="C235" s="111"/>
      <c r="D235" s="24" t="s">
        <v>397</v>
      </c>
      <c r="E235" s="29" t="s">
        <v>51</v>
      </c>
      <c r="F235" s="29" t="s">
        <v>628</v>
      </c>
      <c r="G235" s="29" t="s">
        <v>186</v>
      </c>
      <c r="H235" s="30"/>
    </row>
    <row r="236" spans="1:14" ht="15" customHeight="1" x14ac:dyDescent="0.2">
      <c r="A236" s="6"/>
      <c r="B236" s="80"/>
      <c r="C236" s="80"/>
    </row>
    <row r="237" spans="1:14" ht="15" customHeight="1" thickBot="1" x14ac:dyDescent="0.25">
      <c r="A237" s="7" t="s">
        <v>10</v>
      </c>
    </row>
    <row r="238" spans="1:14" ht="15.75" customHeight="1" thickBot="1" x14ac:dyDescent="0.25">
      <c r="B238" s="126" t="s">
        <v>294</v>
      </c>
      <c r="C238" s="127"/>
      <c r="D238" s="28" t="s">
        <v>233</v>
      </c>
      <c r="E238" s="25" t="s">
        <v>432</v>
      </c>
      <c r="F238" s="25" t="s">
        <v>433</v>
      </c>
      <c r="G238" s="94"/>
      <c r="H238" s="98"/>
      <c r="I238">
        <f>SUM(COUNTIF($D238:$H238,"*"&amp;TEXT($J$10,"@")&amp;"*"),COUNTIF($D238:$H238,"*"&amp;TEXT($K$10,"@")&amp;"*"),COUNTIF($D238:$H238,"*"&amp;TEXT($L$10,"@")&amp;"*"),COUNTIF($D238:$H238,"*"&amp;TEXT($M$10,"@")&amp;"*"),COUNTIF($D238:$H238,"*"&amp;TEXT($N$10,"@")&amp;"*"),COUNTIF($D238:$H238,"*"&amp;TEXT($J$11,"@")&amp;"*"),COUNTIF($D238:$H238,"*"&amp;TEXT($K$11,"@")&amp;"*"),COUNTIF($D238:$H238,"*"&amp;TEXT($L$11,"@")&amp;"*"),COUNTIF($D238:$H238,"*"&amp;TEXT($M$11,"@")&amp;"*"),COUNTIF($D238:$H238,"*"&amp;TEXT($N$11,"@")&amp;"*")&gt;=1)</f>
        <v>0</v>
      </c>
    </row>
    <row r="239" spans="1:14" ht="15.75" customHeight="1" x14ac:dyDescent="0.2">
      <c r="B239" s="106" t="s">
        <v>16</v>
      </c>
      <c r="C239" s="107"/>
      <c r="D239" s="27" t="s">
        <v>229</v>
      </c>
      <c r="E239" s="21" t="s">
        <v>211</v>
      </c>
      <c r="F239" s="158" t="s">
        <v>212</v>
      </c>
      <c r="G239" s="158"/>
      <c r="H239" s="22"/>
      <c r="I239">
        <f>SUM(COUNTIF($D239:$H240,"*"&amp;TEXT($J$10,"@")&amp;"*"),COUNTIF($D239:$H240,"*"&amp;TEXT($K$10,"@")&amp;"*"),COUNTIF($D239:$H240,"*"&amp;TEXT($L$10,"@")&amp;"*"),COUNTIF($D239:$H240,"*"&amp;TEXT($M$10,"@")&amp;"*"),COUNTIF($D239:$H240,"*"&amp;TEXT($N$10,"@")&amp;"*"),COUNTIF($D239:$H240,"*"&amp;TEXT($J$11,"@")&amp;"*"),COUNTIF($D239:$H240,"*"&amp;TEXT($K$11,"@")&amp;"*"),COUNTIF($D239:$H240,"*"&amp;TEXT($L$11,"@")&amp;"*"),COUNTIF($D239:$H240,"*"&amp;TEXT($M$11,"@")&amp;"*"),COUNTIF($D239:$H240,"*"&amp;TEXT($N$11,"@")&amp;"*")&gt;=1)</f>
        <v>0</v>
      </c>
    </row>
    <row r="240" spans="1:14" ht="15.75" customHeight="1" thickBot="1" x14ac:dyDescent="0.25">
      <c r="B240" s="110"/>
      <c r="C240" s="111"/>
      <c r="D240" s="24" t="s">
        <v>421</v>
      </c>
      <c r="E240" s="29" t="s">
        <v>418</v>
      </c>
      <c r="F240" s="29" t="s">
        <v>270</v>
      </c>
      <c r="G240" s="87"/>
      <c r="H240" s="91"/>
    </row>
    <row r="241" spans="2:9" ht="15.75" customHeight="1" thickBot="1" x14ac:dyDescent="0.25">
      <c r="B241" s="126" t="s">
        <v>295</v>
      </c>
      <c r="C241" s="127"/>
      <c r="D241" s="28" t="s">
        <v>229</v>
      </c>
      <c r="E241" s="25" t="s">
        <v>213</v>
      </c>
      <c r="F241" s="25" t="s">
        <v>214</v>
      </c>
      <c r="G241" s="25" t="s">
        <v>434</v>
      </c>
      <c r="H241" s="26" t="s">
        <v>418</v>
      </c>
      <c r="I241">
        <f>SUM(COUNTIF($D241:$H241,"*"&amp;TEXT($J$10,"@")&amp;"*"),COUNTIF($D241:$H241,"*"&amp;TEXT($K$10,"@")&amp;"*"),COUNTIF($D241:$H241,"*"&amp;TEXT($L$10,"@")&amp;"*"),COUNTIF($D241:$H241,"*"&amp;TEXT($M$10,"@")&amp;"*"),COUNTIF($D241:$H241,"*"&amp;TEXT($N$10,"@")&amp;"*"),COUNTIF($D241:$H241,"*"&amp;TEXT($J$11,"@")&amp;"*"),COUNTIF($D241:$H241,"*"&amp;TEXT($K$11,"@")&amp;"*"),COUNTIF($D241:$H241,"*"&amp;TEXT($L$11,"@")&amp;"*"),COUNTIF($D241:$H241,"*"&amp;TEXT($M$11,"@")&amp;"*"),COUNTIF($D241:$H241,"*"&amp;TEXT($N$11,"@")&amp;"*")&gt;=1)</f>
        <v>0</v>
      </c>
    </row>
    <row r="242" spans="2:9" ht="15.75" customHeight="1" thickBot="1" x14ac:dyDescent="0.25">
      <c r="B242" s="126" t="s">
        <v>296</v>
      </c>
      <c r="C242" s="127"/>
      <c r="D242" s="28" t="s">
        <v>423</v>
      </c>
      <c r="E242" s="25" t="s">
        <v>422</v>
      </c>
      <c r="F242" s="94"/>
      <c r="G242" s="64"/>
      <c r="H242" s="98"/>
      <c r="I242">
        <f>SUM(COUNTIF($D242:$H242,"*"&amp;TEXT($J$10,"@")&amp;"*"),COUNTIF($D242:$H242,"*"&amp;TEXT($K$10,"@")&amp;"*"),COUNTIF($D242:$H242,"*"&amp;TEXT($L$10,"@")&amp;"*"),COUNTIF($D242:$H242,"*"&amp;TEXT($M$10,"@")&amp;"*"),COUNTIF($D242:$H242,"*"&amp;TEXT($N$10,"@")&amp;"*"),COUNTIF($D242:$H242,"*"&amp;TEXT($J$11,"@")&amp;"*"),COUNTIF($D242:$H242,"*"&amp;TEXT($K$11,"@")&amp;"*"),COUNTIF($D242:$H242,"*"&amp;TEXT($L$11,"@")&amp;"*"),COUNTIF($D242:$H242,"*"&amp;TEXT($M$11,"@")&amp;"*"),COUNTIF($D242:$H242,"*"&amp;TEXT($N$11,"@")&amp;"*")&gt;=1)</f>
        <v>0</v>
      </c>
    </row>
    <row r="243" spans="2:9" ht="15.75" customHeight="1" x14ac:dyDescent="0.2">
      <c r="B243" s="106" t="s">
        <v>397</v>
      </c>
      <c r="C243" s="107"/>
      <c r="D243" s="166" t="s">
        <v>631</v>
      </c>
      <c r="E243" s="217"/>
      <c r="F243" s="217"/>
      <c r="G243" s="140"/>
      <c r="H243" s="22"/>
      <c r="I243">
        <f>SUM(COUNTIF($D243:$H244,"*"&amp;TEXT($J$10,"@")&amp;"*"),COUNTIF($D243:$H244,"*"&amp;TEXT($K$10,"@")&amp;"*"),COUNTIF($D243:$H244,"*"&amp;TEXT($L$10,"@")&amp;"*"),COUNTIF($D243:$H244,"*"&amp;TEXT($M$10,"@")&amp;"*"),COUNTIF($D243:$H244,"*"&amp;TEXT($N$10,"@")&amp;"*"),COUNTIF($D243:$H244,"*"&amp;TEXT($J$11,"@")&amp;"*"),COUNTIF($D243:$H244,"*"&amp;TEXT($K$11,"@")&amp;"*"),COUNTIF($D243:$H244,"*"&amp;TEXT($L$11,"@")&amp;"*"),COUNTIF($D243:$H244,"*"&amp;TEXT($M$11,"@")&amp;"*"),COUNTIF($D243:$H244,"*"&amp;TEXT($N$11,"@")&amp;"*")&gt;=1)</f>
        <v>0</v>
      </c>
    </row>
    <row r="244" spans="2:9" ht="15.75" customHeight="1" thickBot="1" x14ac:dyDescent="0.25">
      <c r="B244" s="110"/>
      <c r="C244" s="111"/>
      <c r="D244" s="172" t="s">
        <v>672</v>
      </c>
      <c r="E244" s="104"/>
      <c r="F244" s="104"/>
      <c r="G244" s="119"/>
      <c r="H244" s="30"/>
    </row>
    <row r="245" spans="2:9" ht="15.75" customHeight="1" thickBot="1" x14ac:dyDescent="0.25">
      <c r="B245" s="126" t="s">
        <v>297</v>
      </c>
      <c r="C245" s="192"/>
      <c r="D245" s="28" t="s">
        <v>234</v>
      </c>
      <c r="E245" s="25" t="s">
        <v>215</v>
      </c>
      <c r="F245" s="25" t="s">
        <v>216</v>
      </c>
      <c r="G245" s="25" t="s">
        <v>217</v>
      </c>
      <c r="H245" s="26" t="s">
        <v>208</v>
      </c>
      <c r="I245">
        <f>SUM(COUNTIF($D245:$H245,"*"&amp;TEXT($J$10,"@")&amp;"*"),COUNTIF($D245:$H245,"*"&amp;TEXT($K$10,"@")&amp;"*"),COUNTIF($D245:$H245,"*"&amp;TEXT($L$10,"@")&amp;"*"),COUNTIF($D245:$H245,"*"&amp;TEXT($M$10,"@")&amp;"*"),COUNTIF($D245:$H245,"*"&amp;TEXT($N$10,"@")&amp;"*"),COUNTIF($D245:$H245,"*"&amp;TEXT($J$11,"@")&amp;"*"),COUNTIF($D245:$H245,"*"&amp;TEXT($K$11,"@")&amp;"*"),COUNTIF($D245:$H245,"*"&amp;TEXT($L$11,"@")&amp;"*"),COUNTIF($D245:$H245,"*"&amp;TEXT($M$11,"@")&amp;"*"),COUNTIF($D245:$H245,"*"&amp;TEXT($N$11,"@")&amp;"*")&gt;=1)</f>
        <v>0</v>
      </c>
    </row>
    <row r="246" spans="2:9" ht="15.75" customHeight="1" thickBot="1" x14ac:dyDescent="0.25">
      <c r="B246" s="126" t="s">
        <v>298</v>
      </c>
      <c r="C246" s="192"/>
      <c r="D246" s="28" t="s">
        <v>235</v>
      </c>
      <c r="E246" s="94"/>
      <c r="F246" s="64"/>
      <c r="G246" s="64"/>
      <c r="H246" s="98"/>
      <c r="I246">
        <f>SUM(COUNTIF($D246:$H246,"*"&amp;TEXT($J$10,"@")&amp;"*"),COUNTIF($D246:$H246,"*"&amp;TEXT($K$10,"@")&amp;"*"),COUNTIF($D246:$H246,"*"&amp;TEXT($L$10,"@")&amp;"*"),COUNTIF($D246:$H246,"*"&amp;TEXT($M$10,"@")&amp;"*"),COUNTIF($D246:$H246,"*"&amp;TEXT($N$10,"@")&amp;"*"),COUNTIF($D246:$H246,"*"&amp;TEXT($J$11,"@")&amp;"*"),COUNTIF($D246:$H246,"*"&amp;TEXT($K$11,"@")&amp;"*"),COUNTIF($D246:$H246,"*"&amp;TEXT($L$11,"@")&amp;"*"),COUNTIF($D246:$H246,"*"&amp;TEXT($M$11,"@")&amp;"*"),COUNTIF($D246:$H246,"*"&amp;TEXT($N$11,"@")&amp;"*")&gt;=1)</f>
        <v>0</v>
      </c>
    </row>
    <row r="247" spans="2:9" ht="15.75" customHeight="1" x14ac:dyDescent="0.2">
      <c r="B247" s="106" t="s">
        <v>257</v>
      </c>
      <c r="C247" s="107"/>
      <c r="D247" s="27" t="s">
        <v>715</v>
      </c>
      <c r="E247" s="21" t="s">
        <v>138</v>
      </c>
      <c r="F247" s="21" t="s">
        <v>51</v>
      </c>
      <c r="G247" s="21" t="s">
        <v>425</v>
      </c>
      <c r="H247" s="22" t="s">
        <v>424</v>
      </c>
      <c r="I247">
        <f>SUM(COUNTIF($D247:$H248,"*"&amp;TEXT($J$10,"@")&amp;"*"),COUNTIF($D247:$H248,"*"&amp;TEXT($K$10,"@")&amp;"*"),COUNTIF($D247:$H248,"*"&amp;TEXT($L$10,"@")&amp;"*"),COUNTIF($D247:$H248,"*"&amp;TEXT($M$10,"@")&amp;"*"),COUNTIF($D247:$H248,"*"&amp;TEXT($N$10,"@")&amp;"*"),COUNTIF($D247:$H248,"*"&amp;TEXT($J$11,"@")&amp;"*"),COUNTIF($D247:$H248,"*"&amp;TEXT($K$11,"@")&amp;"*"),COUNTIF($D247:$H248,"*"&amp;TEXT($L$11,"@")&amp;"*"),COUNTIF($D247:$H248,"*"&amp;TEXT($M$11,"@")&amp;"*"),COUNTIF($D247:$H248,"*"&amp;TEXT($N$11,"@")&amp;"*")&gt;=1)</f>
        <v>0</v>
      </c>
    </row>
    <row r="248" spans="2:9" ht="15.75" customHeight="1" thickBot="1" x14ac:dyDescent="0.25">
      <c r="B248" s="110"/>
      <c r="C248" s="111"/>
      <c r="D248" s="24" t="s">
        <v>61</v>
      </c>
      <c r="E248" s="29" t="s">
        <v>271</v>
      </c>
      <c r="F248" s="103" t="s">
        <v>259</v>
      </c>
      <c r="G248" s="119"/>
      <c r="H248" s="30"/>
    </row>
    <row r="249" spans="2:9" ht="15.75" customHeight="1" thickBot="1" x14ac:dyDescent="0.25">
      <c r="B249" s="126" t="s">
        <v>299</v>
      </c>
      <c r="C249" s="192"/>
      <c r="D249" s="28" t="s">
        <v>637</v>
      </c>
      <c r="E249" s="94"/>
      <c r="F249" s="64"/>
      <c r="G249" s="64"/>
      <c r="H249" s="98"/>
      <c r="I249">
        <f>SUM(COUNTIF($D249:$H249,"*"&amp;TEXT($J$10,"@")&amp;"*"),COUNTIF($D249:$H249,"*"&amp;TEXT($K$10,"@")&amp;"*"),COUNTIF($D249:$H249,"*"&amp;TEXT($L$10,"@")&amp;"*"),COUNTIF($D249:$H249,"*"&amp;TEXT($M$10,"@")&amp;"*"),COUNTIF($D249:$H249,"*"&amp;TEXT($N$10,"@")&amp;"*"),COUNTIF($D249:$H249,"*"&amp;TEXT($J$11,"@")&amp;"*"),COUNTIF($D249:$H249,"*"&amp;TEXT($K$11,"@")&amp;"*"),COUNTIF($D249:$H249,"*"&amp;TEXT($L$11,"@")&amp;"*"),COUNTIF($D249:$H249,"*"&amp;TEXT($M$11,"@")&amp;"*"),COUNTIF($D249:$H249,"*"&amp;TEXT($N$11,"@")&amp;"*")&gt;=1)</f>
        <v>0</v>
      </c>
    </row>
    <row r="250" spans="2:9" ht="15.75" customHeight="1" thickBot="1" x14ac:dyDescent="0.25">
      <c r="B250" s="126" t="s">
        <v>300</v>
      </c>
      <c r="C250" s="192"/>
      <c r="D250" s="28" t="s">
        <v>236</v>
      </c>
      <c r="E250" s="94"/>
      <c r="F250" s="64"/>
      <c r="G250" s="64"/>
      <c r="H250" s="98"/>
      <c r="I250">
        <f>SUM(COUNTIF($D250:$H250,"*"&amp;TEXT($J$10,"@")&amp;"*"),COUNTIF($D250:$H250,"*"&amp;TEXT($K$10,"@")&amp;"*"),COUNTIF($D250:$H250,"*"&amp;TEXT($L$10,"@")&amp;"*"),COUNTIF($D250:$H250,"*"&amp;TEXT($M$10,"@")&amp;"*"),COUNTIF($D250:$H250,"*"&amp;TEXT($N$10,"@")&amp;"*"),COUNTIF($D250:$H250,"*"&amp;TEXT($J$11,"@")&amp;"*"),COUNTIF($D250:$H250,"*"&amp;TEXT($K$11,"@")&amp;"*"),COUNTIF($D250:$H250,"*"&amp;TEXT($L$11,"@")&amp;"*"),COUNTIF($D250:$H250,"*"&amp;TEXT($M$11,"@")&amp;"*"),COUNTIF($D250:$H250,"*"&amp;TEXT($N$11,"@")&amp;"*")&gt;=1)</f>
        <v>0</v>
      </c>
    </row>
    <row r="251" spans="2:9" ht="15.75" customHeight="1" x14ac:dyDescent="0.2">
      <c r="B251" s="106" t="s">
        <v>301</v>
      </c>
      <c r="C251" s="194"/>
      <c r="D251" s="27" t="s">
        <v>237</v>
      </c>
      <c r="E251" s="21" t="s">
        <v>215</v>
      </c>
      <c r="F251" s="21" t="s">
        <v>51</v>
      </c>
      <c r="G251" s="21" t="s">
        <v>184</v>
      </c>
      <c r="H251" s="22" t="s">
        <v>666</v>
      </c>
      <c r="I251">
        <f>SUM(COUNTIF($D251:$H252,"*"&amp;TEXT($J$10,"@")&amp;"*"),COUNTIF($D251:$H252,"*"&amp;TEXT($K$10,"@")&amp;"*"),COUNTIF($D251:$H252,"*"&amp;TEXT($L$10,"@")&amp;"*"),COUNTIF($D251:$H252,"*"&amp;TEXT($M$10,"@")&amp;"*"),COUNTIF($D251:$H252,"*"&amp;TEXT($N$10,"@")&amp;"*"),COUNTIF($D251:$H252,"*"&amp;TEXT($J$11,"@")&amp;"*"),COUNTIF($D251:$H252,"*"&amp;TEXT($K$11,"@")&amp;"*"),COUNTIF($D251:$H252,"*"&amp;TEXT($L$11,"@")&amp;"*"),COUNTIF($D251:$H252,"*"&amp;TEXT($M$11,"@")&amp;"*"),COUNTIF($D251:$H252,"*"&amp;TEXT($N$11,"@")&amp;"*")&gt;=1)</f>
        <v>0</v>
      </c>
    </row>
    <row r="252" spans="2:9" ht="15.75" customHeight="1" thickBot="1" x14ac:dyDescent="0.25">
      <c r="B252" s="110"/>
      <c r="C252" s="195"/>
      <c r="D252" s="24" t="s">
        <v>431</v>
      </c>
      <c r="E252" s="29" t="s">
        <v>236</v>
      </c>
      <c r="F252" s="87"/>
      <c r="G252" s="90"/>
      <c r="H252" s="91"/>
    </row>
    <row r="253" spans="2:9" ht="15.75" customHeight="1" x14ac:dyDescent="0.2">
      <c r="B253" s="106" t="s">
        <v>302</v>
      </c>
      <c r="C253" s="194"/>
      <c r="D253" s="27" t="s">
        <v>716</v>
      </c>
      <c r="E253" s="21" t="s">
        <v>218</v>
      </c>
      <c r="F253" s="21" t="s">
        <v>175</v>
      </c>
      <c r="G253" s="21" t="s">
        <v>171</v>
      </c>
      <c r="H253" s="22" t="s">
        <v>62</v>
      </c>
      <c r="I253">
        <f>SUM(COUNTIF($D253:$H254,"*"&amp;TEXT($J$10,"@")&amp;"*"),COUNTIF($D253:$H254,"*"&amp;TEXT($K$10,"@")&amp;"*"),COUNTIF($D253:$H254,"*"&amp;TEXT($L$10,"@")&amp;"*"),COUNTIF($D253:$H254,"*"&amp;TEXT($M$10,"@")&amp;"*"),COUNTIF($D253:$H254,"*"&amp;TEXT($N$10,"@")&amp;"*"),COUNTIF($D253:$H254,"*"&amp;TEXT($J$11,"@")&amp;"*"),COUNTIF($D253:$H254,"*"&amp;TEXT($K$11,"@")&amp;"*"),COUNTIF($D253:$H254,"*"&amp;TEXT($L$11,"@")&amp;"*"),COUNTIF($D253:$H254,"*"&amp;TEXT($M$11,"@")&amp;"*"),COUNTIF($D253:$H254,"*"&amp;TEXT($N$11,"@")&amp;"*")&gt;=1)</f>
        <v>0</v>
      </c>
    </row>
    <row r="254" spans="2:9" ht="15.75" customHeight="1" thickBot="1" x14ac:dyDescent="0.25">
      <c r="B254" s="110"/>
      <c r="C254" s="195"/>
      <c r="D254" s="24" t="s">
        <v>236</v>
      </c>
      <c r="E254" s="87"/>
      <c r="F254" s="90"/>
      <c r="G254" s="90"/>
      <c r="H254" s="91"/>
    </row>
    <row r="255" spans="2:9" ht="15.75" customHeight="1" thickBot="1" x14ac:dyDescent="0.25">
      <c r="B255" s="126" t="s">
        <v>303</v>
      </c>
      <c r="C255" s="192"/>
      <c r="D255" s="28" t="s">
        <v>238</v>
      </c>
      <c r="E255" s="94"/>
      <c r="F255" s="64"/>
      <c r="G255" s="64"/>
      <c r="H255" s="98"/>
      <c r="I255">
        <f>SUM(COUNTIF($D255:$H255,"*"&amp;TEXT($J$10,"@")&amp;"*"),COUNTIF($D255:$H255,"*"&amp;TEXT($K$10,"@")&amp;"*"),COUNTIF($D255:$H255,"*"&amp;TEXT($L$10,"@")&amp;"*"),COUNTIF($D255:$H255,"*"&amp;TEXT($M$10,"@")&amp;"*"),COUNTIF($D255:$H255,"*"&amp;TEXT($N$10,"@")&amp;"*"),COUNTIF($D255:$H255,"*"&amp;TEXT($J$11,"@")&amp;"*"),COUNTIF($D255:$H255,"*"&amp;TEXT($K$11,"@")&amp;"*"),COUNTIF($D255:$H255,"*"&amp;TEXT($L$11,"@")&amp;"*"),COUNTIF($D255:$H255,"*"&amp;TEXT($M$11,"@")&amp;"*"),COUNTIF($D255:$H255,"*"&amp;TEXT($N$11,"@")&amp;"*")&gt;=1)</f>
        <v>0</v>
      </c>
    </row>
    <row r="256" spans="2:9" ht="15.75" customHeight="1" thickBot="1" x14ac:dyDescent="0.25">
      <c r="B256" s="126" t="s">
        <v>304</v>
      </c>
      <c r="C256" s="192"/>
      <c r="D256" s="28" t="s">
        <v>219</v>
      </c>
      <c r="E256" s="25" t="s">
        <v>435</v>
      </c>
      <c r="F256" s="218" t="s">
        <v>436</v>
      </c>
      <c r="G256" s="219"/>
      <c r="H256" s="26"/>
      <c r="I256">
        <f>SUM(COUNTIF($D256:$H256,"*"&amp;TEXT($J$10,"@")&amp;"*"),COUNTIF($D256:$H256,"*"&amp;TEXT($K$10,"@")&amp;"*"),COUNTIF($D256:$H256,"*"&amp;TEXT($L$10,"@")&amp;"*"),COUNTIF($D256:$H256,"*"&amp;TEXT($M$10,"@")&amp;"*"),COUNTIF($D256:$H256,"*"&amp;TEXT($N$10,"@")&amp;"*"),COUNTIF($D256:$H256,"*"&amp;TEXT($J$11,"@")&amp;"*"),COUNTIF($D256:$H256,"*"&amp;TEXT($K$11,"@")&amp;"*"),COUNTIF($D256:$H256,"*"&amp;TEXT($L$11,"@")&amp;"*"),COUNTIF($D256:$H256,"*"&amp;TEXT($M$11,"@")&amp;"*"),COUNTIF($D256:$H256,"*"&amp;TEXT($N$11,"@")&amp;"*")&gt;=1)</f>
        <v>0</v>
      </c>
    </row>
    <row r="257" spans="1:9" ht="15.75" customHeight="1" x14ac:dyDescent="0.2">
      <c r="B257" s="106" t="s">
        <v>305</v>
      </c>
      <c r="C257" s="194"/>
      <c r="D257" s="27" t="s">
        <v>228</v>
      </c>
      <c r="E257" s="21" t="s">
        <v>194</v>
      </c>
      <c r="F257" s="21" t="s">
        <v>20</v>
      </c>
      <c r="G257" s="21" t="s">
        <v>220</v>
      </c>
      <c r="H257" s="22" t="s">
        <v>51</v>
      </c>
      <c r="I257">
        <f>SUM(COUNTIF($D257:$H258,"*"&amp;TEXT($J$10,"@")&amp;"*"),COUNTIF($D257:$H258,"*"&amp;TEXT($K$10,"@")&amp;"*"),COUNTIF($D257:$H258,"*"&amp;TEXT($L$10,"@")&amp;"*"),COUNTIF($D257:$H258,"*"&amp;TEXT($M$10,"@")&amp;"*"),COUNTIF($D257:$H258,"*"&amp;TEXT($N$10,"@")&amp;"*"),COUNTIF($D257:$H258,"*"&amp;TEXT($J$11,"@")&amp;"*"),COUNTIF($D257:$H258,"*"&amp;TEXT($K$11,"@")&amp;"*"),COUNTIF($D257:$H258,"*"&amp;TEXT($L$11,"@")&amp;"*"),COUNTIF($D257:$H258,"*"&amp;TEXT($M$11,"@")&amp;"*"),COUNTIF($D257:$H258,"*"&amp;TEXT($N$11,"@")&amp;"*")&gt;=1)</f>
        <v>0</v>
      </c>
    </row>
    <row r="258" spans="1:9" ht="15.75" customHeight="1" thickBot="1" x14ac:dyDescent="0.25">
      <c r="B258" s="110"/>
      <c r="C258" s="195"/>
      <c r="D258" s="24" t="s">
        <v>426</v>
      </c>
      <c r="E258" s="29" t="s">
        <v>414</v>
      </c>
      <c r="F258" s="29" t="s">
        <v>316</v>
      </c>
      <c r="G258" s="164" t="s">
        <v>717</v>
      </c>
      <c r="H258" s="207"/>
    </row>
    <row r="259" spans="1:9" ht="15.75" customHeight="1" x14ac:dyDescent="0.2">
      <c r="B259" s="106" t="s">
        <v>209</v>
      </c>
      <c r="C259" s="107"/>
      <c r="D259" s="27" t="s">
        <v>239</v>
      </c>
      <c r="E259" s="21" t="s">
        <v>50</v>
      </c>
      <c r="F259" s="21" t="s">
        <v>73</v>
      </c>
      <c r="G259" s="21" t="s">
        <v>583</v>
      </c>
      <c r="H259" s="22" t="s">
        <v>399</v>
      </c>
      <c r="I259">
        <f>SUM(COUNTIF($D259:$H261,"*"&amp;TEXT($J$10,"@")&amp;"*"),COUNTIF($D259:$H261,"*"&amp;TEXT($K$10,"@")&amp;"*"),COUNTIF($D259:$H261,"*"&amp;TEXT($L$10,"@")&amp;"*"),COUNTIF($D259:$H261,"*"&amp;TEXT($M$10,"@")&amp;"*"),COUNTIF($D259:$H261,"*"&amp;TEXT($N$10,"@")&amp;"*"),COUNTIF($D259:$H261,"*"&amp;TEXT($J$11,"@")&amp;"*"),COUNTIF($D259:$H261,"*"&amp;TEXT($K$11,"@")&amp;"*"),COUNTIF($D259:$H261,"*"&amp;TEXT($L$11,"@")&amp;"*"),COUNTIF($D259:$H261,"*"&amp;TEXT($M$11,"@")&amp;"*"),COUNTIF($D259:$H261,"*"&amp;TEXT($N$11,"@")&amp;"*")&gt;=1,COUNTIF($J$10:$N$10,"大豆"),AND(COUNTIF($J$10:$N$10,"鶏肉"),COUNTIF(D259:H262,"*チキン*")))</f>
        <v>0</v>
      </c>
    </row>
    <row r="260" spans="1:9" ht="15.75" customHeight="1" x14ac:dyDescent="0.2">
      <c r="B260" s="108"/>
      <c r="C260" s="109"/>
      <c r="D260" s="33" t="s">
        <v>665</v>
      </c>
      <c r="E260" s="34" t="s">
        <v>186</v>
      </c>
      <c r="F260" s="34" t="s">
        <v>66</v>
      </c>
      <c r="G260" s="34" t="s">
        <v>584</v>
      </c>
      <c r="H260" s="20" t="s">
        <v>236</v>
      </c>
    </row>
    <row r="261" spans="1:9" ht="15.75" customHeight="1" thickBot="1" x14ac:dyDescent="0.25">
      <c r="B261" s="110"/>
      <c r="C261" s="111"/>
      <c r="D261" s="24" t="s">
        <v>240</v>
      </c>
      <c r="E261" s="29" t="s">
        <v>19</v>
      </c>
      <c r="F261" s="103" t="s">
        <v>581</v>
      </c>
      <c r="G261" s="119"/>
      <c r="H261" s="30"/>
    </row>
    <row r="262" spans="1:9" ht="15.75" customHeight="1" thickBot="1" x14ac:dyDescent="0.25">
      <c r="B262" s="126" t="s">
        <v>306</v>
      </c>
      <c r="C262" s="192"/>
      <c r="D262" s="28" t="s">
        <v>241</v>
      </c>
      <c r="E262" s="25" t="s">
        <v>216</v>
      </c>
      <c r="F262" s="25" t="s">
        <v>217</v>
      </c>
      <c r="G262" s="25" t="s">
        <v>208</v>
      </c>
      <c r="H262" s="26" t="s">
        <v>58</v>
      </c>
      <c r="I262">
        <f>SUM(COUNTIF($D262:$H262,"*"&amp;TEXT($J$10,"@")&amp;"*"),COUNTIF($D262:$H262,"*"&amp;TEXT($K$10,"@")&amp;"*"),COUNTIF($D262:$H262,"*"&amp;TEXT($L$10,"@")&amp;"*"),COUNTIF($D262:$H262,"*"&amp;TEXT($M$10,"@")&amp;"*"),COUNTIF($D262:$H262,"*"&amp;TEXT($N$10,"@")&amp;"*"),COUNTIF($D262:$H262,"*"&amp;TEXT($J$11,"@")&amp;"*"),COUNTIF($D262:$H262,"*"&amp;TEXT($K$11,"@")&amp;"*"),COUNTIF($D262:$H262,"*"&amp;TEXT($L$11,"@")&amp;"*"),COUNTIF($D262:$H262,"*"&amp;TEXT($M$11,"@")&amp;"*"),COUNTIF($D262:$H262,"*"&amp;TEXT($N$11,"@")&amp;"*")&gt;=1)</f>
        <v>0</v>
      </c>
    </row>
    <row r="263" spans="1:9" ht="15.75" customHeight="1" thickBot="1" x14ac:dyDescent="0.25">
      <c r="B263" s="126" t="s">
        <v>307</v>
      </c>
      <c r="C263" s="192"/>
      <c r="D263" s="37" t="s">
        <v>169</v>
      </c>
      <c r="E263" s="49" t="s">
        <v>428</v>
      </c>
      <c r="F263" s="49" t="s">
        <v>427</v>
      </c>
      <c r="G263" s="94"/>
      <c r="H263" s="98"/>
      <c r="I263">
        <f>SUM(COUNTIF($D263:$H263,"*"&amp;TEXT($J$10,"@")&amp;"*"),COUNTIF($D263:$H263,"*"&amp;TEXT($K$10,"@")&amp;"*"),COUNTIF($D263:$H263,"*"&amp;TEXT($L$10,"@")&amp;"*"),COUNTIF($D263:$H263,"*"&amp;TEXT($M$10,"@")&amp;"*"),COUNTIF($D263:$H263,"*"&amp;TEXT($N$10,"@")&amp;"*"),COUNTIF($D263:$H263,"*"&amp;TEXT($J$11,"@")&amp;"*"),COUNTIF($D263:$H263,"*"&amp;TEXT($K$11,"@")&amp;"*"),COUNTIF($D263:$H263,"*"&amp;TEXT($L$11,"@")&amp;"*"),COUNTIF($D263:$H263,"*"&amp;TEXT($M$11,"@")&amp;"*"),COUNTIF($D263:$H263,"*"&amp;TEXT($N$11,"@")&amp;"*")&gt;=1)</f>
        <v>0</v>
      </c>
    </row>
    <row r="264" spans="1:9" ht="15.75" customHeight="1" thickBot="1" x14ac:dyDescent="0.25">
      <c r="B264" s="126" t="s">
        <v>256</v>
      </c>
      <c r="C264" s="192"/>
      <c r="D264" s="28" t="s">
        <v>718</v>
      </c>
      <c r="E264" s="25" t="s">
        <v>437</v>
      </c>
      <c r="F264" s="102"/>
      <c r="G264" s="64"/>
      <c r="H264" s="98"/>
      <c r="I264">
        <f>SUM(COUNTIF($D264:$H264,"*"&amp;TEXT($J$10,"@")&amp;"*"),COUNTIF($D264:$H264,"*"&amp;TEXT($K$10,"@")&amp;"*"),COUNTIF($D264:$H264,"*"&amp;TEXT($L$10,"@")&amp;"*"),COUNTIF($D264:$H264,"*"&amp;TEXT($M$10,"@")&amp;"*"),COUNTIF($D264:$H264,"*"&amp;TEXT($N$10,"@")&amp;"*"),COUNTIF($D264:$H264,"*"&amp;TEXT($J$11,"@")&amp;"*"),COUNTIF($D264:$H264,"*"&amp;TEXT($K$11,"@")&amp;"*"),COUNTIF($D264:$H264,"*"&amp;TEXT($L$11,"@")&amp;"*"),COUNTIF($D264:$H264,"*"&amp;TEXT($M$11,"@")&amp;"*"),COUNTIF($D264:$H264,"*"&amp;TEXT($N$11,"@")&amp;"*")&gt;=1)</f>
        <v>0</v>
      </c>
    </row>
    <row r="265" spans="1:9" ht="15" customHeight="1" x14ac:dyDescent="0.2">
      <c r="A265" s="6"/>
      <c r="B265" s="80"/>
      <c r="C265" s="80"/>
    </row>
    <row r="266" spans="1:9" ht="15" customHeight="1" thickBot="1" x14ac:dyDescent="0.25">
      <c r="A266" s="8" t="s">
        <v>11</v>
      </c>
    </row>
    <row r="267" spans="1:9" ht="15.75" customHeight="1" x14ac:dyDescent="0.2">
      <c r="B267" s="106" t="s">
        <v>326</v>
      </c>
      <c r="C267" s="107"/>
      <c r="D267" s="27" t="s">
        <v>226</v>
      </c>
      <c r="E267" s="21" t="s">
        <v>400</v>
      </c>
      <c r="F267" s="21" t="s">
        <v>194</v>
      </c>
      <c r="G267" s="21" t="s">
        <v>657</v>
      </c>
      <c r="H267" s="22"/>
    </row>
    <row r="268" spans="1:9" ht="15.75" customHeight="1" x14ac:dyDescent="0.2">
      <c r="B268" s="108"/>
      <c r="C268" s="109"/>
      <c r="D268" s="33" t="s">
        <v>227</v>
      </c>
      <c r="E268" s="34" t="s">
        <v>51</v>
      </c>
      <c r="F268" s="34" t="s">
        <v>221</v>
      </c>
      <c r="G268" s="95"/>
      <c r="H268" s="82"/>
    </row>
    <row r="269" spans="1:9" ht="15.75" customHeight="1" x14ac:dyDescent="0.2">
      <c r="B269" s="108"/>
      <c r="C269" s="109"/>
      <c r="D269" s="33" t="s">
        <v>429</v>
      </c>
      <c r="E269" s="34" t="s">
        <v>418</v>
      </c>
      <c r="F269" s="34" t="s">
        <v>401</v>
      </c>
      <c r="G269" s="34" t="s">
        <v>402</v>
      </c>
      <c r="H269" s="67"/>
    </row>
    <row r="270" spans="1:9" ht="15.75" customHeight="1" thickBot="1" x14ac:dyDescent="0.25">
      <c r="B270" s="110"/>
      <c r="C270" s="111"/>
      <c r="D270" s="24" t="s">
        <v>390</v>
      </c>
      <c r="E270" s="103" t="s">
        <v>719</v>
      </c>
      <c r="F270" s="119"/>
      <c r="G270" s="87"/>
      <c r="H270" s="91"/>
    </row>
    <row r="271" spans="1:9" ht="15.75" customHeight="1" x14ac:dyDescent="0.2">
      <c r="B271" s="193" t="s">
        <v>329</v>
      </c>
      <c r="C271" s="107"/>
      <c r="D271" s="27" t="s">
        <v>228</v>
      </c>
      <c r="E271" s="21" t="s">
        <v>222</v>
      </c>
      <c r="F271" s="21" t="s">
        <v>585</v>
      </c>
      <c r="G271" s="21" t="s">
        <v>560</v>
      </c>
      <c r="H271" s="22" t="s">
        <v>188</v>
      </c>
    </row>
    <row r="272" spans="1:9" ht="15.75" customHeight="1" x14ac:dyDescent="0.2">
      <c r="B272" s="108"/>
      <c r="C272" s="109"/>
      <c r="D272" s="33" t="s">
        <v>229</v>
      </c>
      <c r="E272" s="34" t="s">
        <v>221</v>
      </c>
      <c r="F272" s="34" t="s">
        <v>223</v>
      </c>
      <c r="G272" s="34" t="s">
        <v>430</v>
      </c>
      <c r="H272" s="20" t="s">
        <v>389</v>
      </c>
    </row>
    <row r="273" spans="1:8" ht="15.75" customHeight="1" thickBot="1" x14ac:dyDescent="0.25">
      <c r="B273" s="110"/>
      <c r="C273" s="111"/>
      <c r="D273" s="24" t="s">
        <v>390</v>
      </c>
      <c r="E273" s="103" t="s">
        <v>720</v>
      </c>
      <c r="F273" s="119"/>
      <c r="G273" s="87"/>
      <c r="H273" s="91"/>
    </row>
    <row r="274" spans="1:8" ht="15.75" customHeight="1" x14ac:dyDescent="0.2">
      <c r="B274" s="106" t="s">
        <v>327</v>
      </c>
      <c r="C274" s="107"/>
      <c r="D274" s="27" t="s">
        <v>586</v>
      </c>
      <c r="E274" s="21"/>
      <c r="F274" s="21" t="s">
        <v>560</v>
      </c>
      <c r="G274" s="21" t="s">
        <v>374</v>
      </c>
      <c r="H274" s="22" t="s">
        <v>52</v>
      </c>
    </row>
    <row r="275" spans="1:8" ht="15.75" customHeight="1" x14ac:dyDescent="0.2">
      <c r="B275" s="108"/>
      <c r="C275" s="109"/>
      <c r="D275" s="33" t="s">
        <v>379</v>
      </c>
      <c r="E275" s="34" t="s">
        <v>446</v>
      </c>
      <c r="F275" s="34" t="s">
        <v>587</v>
      </c>
      <c r="G275" s="34" t="s">
        <v>588</v>
      </c>
      <c r="H275" s="20" t="s">
        <v>589</v>
      </c>
    </row>
    <row r="276" spans="1:8" ht="15.75" customHeight="1" x14ac:dyDescent="0.2">
      <c r="B276" s="108"/>
      <c r="C276" s="109"/>
      <c r="D276" s="33" t="s">
        <v>590</v>
      </c>
      <c r="E276" s="34" t="s">
        <v>591</v>
      </c>
      <c r="F276" s="34" t="s">
        <v>592</v>
      </c>
      <c r="G276" s="34" t="s">
        <v>593</v>
      </c>
      <c r="H276" s="20" t="s">
        <v>119</v>
      </c>
    </row>
    <row r="277" spans="1:8" ht="15.75" customHeight="1" thickBot="1" x14ac:dyDescent="0.25">
      <c r="B277" s="110"/>
      <c r="C277" s="111"/>
      <c r="D277" s="33" t="s">
        <v>19</v>
      </c>
      <c r="E277" s="34" t="s">
        <v>49</v>
      </c>
      <c r="F277" s="34" t="s">
        <v>721</v>
      </c>
      <c r="G277" s="103" t="s">
        <v>722</v>
      </c>
      <c r="H277" s="105"/>
    </row>
    <row r="278" spans="1:8" ht="15.75" customHeight="1" x14ac:dyDescent="0.2">
      <c r="B278" s="106" t="s">
        <v>328</v>
      </c>
      <c r="C278" s="107"/>
      <c r="D278" s="21" t="s">
        <v>232</v>
      </c>
      <c r="E278" s="139" t="s">
        <v>224</v>
      </c>
      <c r="F278" s="140"/>
      <c r="G278" s="21" t="s">
        <v>403</v>
      </c>
      <c r="H278" s="22" t="s">
        <v>404</v>
      </c>
    </row>
    <row r="279" spans="1:8" ht="15.75" customHeight="1" thickBot="1" x14ac:dyDescent="0.25">
      <c r="B279" s="110"/>
      <c r="C279" s="111"/>
      <c r="D279" s="29" t="s">
        <v>447</v>
      </c>
      <c r="E279" s="29" t="s">
        <v>405</v>
      </c>
      <c r="F279" s="87"/>
      <c r="G279" s="90"/>
      <c r="H279" s="91"/>
    </row>
    <row r="280" spans="1:8" ht="15.75" customHeight="1" x14ac:dyDescent="0.2">
      <c r="B280" s="193" t="s">
        <v>330</v>
      </c>
      <c r="C280" s="107"/>
      <c r="D280" s="166" t="s">
        <v>732</v>
      </c>
      <c r="E280" s="140"/>
      <c r="F280" s="21" t="s">
        <v>406</v>
      </c>
      <c r="G280" s="21" t="s">
        <v>723</v>
      </c>
      <c r="H280" s="22" t="s">
        <v>404</v>
      </c>
    </row>
    <row r="281" spans="1:8" ht="15.75" customHeight="1" x14ac:dyDescent="0.2">
      <c r="B281" s="108"/>
      <c r="C281" s="109"/>
      <c r="D281" s="34" t="s">
        <v>407</v>
      </c>
      <c r="E281" s="34" t="s">
        <v>408</v>
      </c>
      <c r="F281" s="34" t="s">
        <v>409</v>
      </c>
      <c r="G281" s="34" t="s">
        <v>410</v>
      </c>
      <c r="H281" s="20" t="s">
        <v>411</v>
      </c>
    </row>
    <row r="282" spans="1:8" ht="15.75" customHeight="1" thickBot="1" x14ac:dyDescent="0.25">
      <c r="B282" s="110"/>
      <c r="C282" s="111"/>
      <c r="D282" s="29" t="s">
        <v>412</v>
      </c>
      <c r="E282" s="87"/>
      <c r="F282" s="90"/>
      <c r="G282" s="90"/>
      <c r="H282" s="91"/>
    </row>
    <row r="283" spans="1:8" ht="15" customHeight="1" x14ac:dyDescent="0.2"/>
    <row r="284" spans="1:8" ht="15" customHeight="1" x14ac:dyDescent="0.2"/>
    <row r="285" spans="1:8" ht="15" customHeight="1" x14ac:dyDescent="0.2"/>
    <row r="286" spans="1:8" ht="15" customHeight="1" thickBot="1" x14ac:dyDescent="0.25">
      <c r="A286" s="9" t="s">
        <v>12</v>
      </c>
      <c r="B286" s="10"/>
      <c r="C286" s="10"/>
    </row>
    <row r="287" spans="1:8" ht="15" customHeight="1" thickBot="1" x14ac:dyDescent="0.25">
      <c r="B287" s="126" t="s">
        <v>658</v>
      </c>
      <c r="C287" s="127"/>
      <c r="D287" s="97" t="s">
        <v>225</v>
      </c>
      <c r="E287" s="64"/>
      <c r="F287" s="64"/>
      <c r="G287" s="64"/>
      <c r="H287" s="98"/>
    </row>
    <row r="288" spans="1:8" ht="15" customHeight="1" thickBot="1" x14ac:dyDescent="0.25">
      <c r="B288" s="126" t="s">
        <v>14</v>
      </c>
      <c r="C288" s="127"/>
      <c r="D288" s="97" t="s">
        <v>15</v>
      </c>
      <c r="E288" s="64"/>
      <c r="F288" s="64"/>
      <c r="G288" s="64"/>
      <c r="H288" s="98"/>
    </row>
    <row r="289" spans="2:8" ht="15" customHeight="1" x14ac:dyDescent="0.2">
      <c r="D289" s="12"/>
      <c r="E289" s="12"/>
      <c r="F289" s="12"/>
      <c r="G289" s="12"/>
      <c r="H289" s="12"/>
    </row>
    <row r="290" spans="2:8" ht="15.75" customHeight="1" x14ac:dyDescent="0.2">
      <c r="B290" s="10"/>
      <c r="C290" s="10"/>
    </row>
    <row r="291" spans="2:8" ht="15.75" customHeight="1" x14ac:dyDescent="0.2">
      <c r="B291" s="10"/>
      <c r="C291" s="10"/>
    </row>
    <row r="292" spans="2:8" ht="15.75" customHeight="1" x14ac:dyDescent="0.2">
      <c r="B292" s="10"/>
      <c r="C292" s="10"/>
    </row>
    <row r="293" spans="2:8" ht="15.75" customHeight="1" x14ac:dyDescent="0.2">
      <c r="B293" s="10"/>
      <c r="C293" s="10"/>
    </row>
    <row r="294" spans="2:8" ht="15.75" customHeight="1" x14ac:dyDescent="0.2">
      <c r="B294" s="10"/>
      <c r="C294" s="10"/>
    </row>
    <row r="295" spans="2:8" ht="15.75" customHeight="1" x14ac:dyDescent="0.2">
      <c r="B295" s="10"/>
      <c r="C295" s="10"/>
    </row>
    <row r="296" spans="2:8" ht="15.75" customHeight="1" x14ac:dyDescent="0.2"/>
    <row r="297" spans="2:8" ht="15.75" customHeight="1" x14ac:dyDescent="0.2"/>
    <row r="298" spans="2:8" ht="15.75" customHeight="1" x14ac:dyDescent="0.2"/>
    <row r="299" spans="2:8" ht="15.75" customHeight="1" x14ac:dyDescent="0.2"/>
    <row r="300" spans="2:8" ht="15.75" customHeight="1" x14ac:dyDescent="0.2"/>
    <row r="301" spans="2:8" ht="15.75" customHeight="1" x14ac:dyDescent="0.2"/>
    <row r="302" spans="2:8" ht="15.75" customHeight="1" x14ac:dyDescent="0.2"/>
    <row r="303" spans="2:8" ht="15.75" customHeight="1" x14ac:dyDescent="0.2">
      <c r="B303" s="10"/>
      <c r="C303" s="10"/>
    </row>
    <row r="304" spans="2: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sheetData>
  <mergeCells count="217">
    <mergeCell ref="D86:F86"/>
    <mergeCell ref="B79:C85"/>
    <mergeCell ref="B86:C89"/>
    <mergeCell ref="B78:C78"/>
    <mergeCell ref="B67:C70"/>
    <mergeCell ref="B101:C101"/>
    <mergeCell ref="G209:H209"/>
    <mergeCell ref="E273:F273"/>
    <mergeCell ref="B241:C241"/>
    <mergeCell ref="F239:G239"/>
    <mergeCell ref="B242:C242"/>
    <mergeCell ref="B239:C240"/>
    <mergeCell ref="B243:C244"/>
    <mergeCell ref="F248:G248"/>
    <mergeCell ref="G258:H258"/>
    <mergeCell ref="D243:G243"/>
    <mergeCell ref="D244:G244"/>
    <mergeCell ref="F261:G261"/>
    <mergeCell ref="E270:F270"/>
    <mergeCell ref="B245:C245"/>
    <mergeCell ref="F256:G256"/>
    <mergeCell ref="F152:G152"/>
    <mergeCell ref="F153:H153"/>
    <mergeCell ref="D184:G184"/>
    <mergeCell ref="B51:C53"/>
    <mergeCell ref="B36:C36"/>
    <mergeCell ref="A62:A76"/>
    <mergeCell ref="B49:C50"/>
    <mergeCell ref="B55:C56"/>
    <mergeCell ref="B35:C35"/>
    <mergeCell ref="B42:C47"/>
    <mergeCell ref="B71:C71"/>
    <mergeCell ref="E65:F65"/>
    <mergeCell ref="F66:G66"/>
    <mergeCell ref="A18:A47"/>
    <mergeCell ref="B18:C18"/>
    <mergeCell ref="G2:H2"/>
    <mergeCell ref="B76:C76"/>
    <mergeCell ref="B62:C66"/>
    <mergeCell ref="B72:C75"/>
    <mergeCell ref="A78:A105"/>
    <mergeCell ref="B24:C28"/>
    <mergeCell ref="D41:E41"/>
    <mergeCell ref="E58:F58"/>
    <mergeCell ref="D59:E59"/>
    <mergeCell ref="G23:H23"/>
    <mergeCell ref="B7:C7"/>
    <mergeCell ref="B8:C8"/>
    <mergeCell ref="B9:C9"/>
    <mergeCell ref="B10:C10"/>
    <mergeCell ref="B11:C11"/>
    <mergeCell ref="A17:C17"/>
    <mergeCell ref="D43:F43"/>
    <mergeCell ref="F30:G30"/>
    <mergeCell ref="D34:F34"/>
    <mergeCell ref="E57:F57"/>
    <mergeCell ref="D24:E24"/>
    <mergeCell ref="D28:E28"/>
    <mergeCell ref="D102:E102"/>
    <mergeCell ref="E104:F104"/>
    <mergeCell ref="A183:A196"/>
    <mergeCell ref="A1:H1"/>
    <mergeCell ref="B3:H5"/>
    <mergeCell ref="A49:A60"/>
    <mergeCell ref="B119:C119"/>
    <mergeCell ref="B120:C120"/>
    <mergeCell ref="B114:C117"/>
    <mergeCell ref="B118:C118"/>
    <mergeCell ref="B110:C113"/>
    <mergeCell ref="B90:C92"/>
    <mergeCell ref="G91:H91"/>
    <mergeCell ref="G74:H74"/>
    <mergeCell ref="F84:G84"/>
    <mergeCell ref="D84:E84"/>
    <mergeCell ref="D17:H17"/>
    <mergeCell ref="D93:E93"/>
    <mergeCell ref="B57:C59"/>
    <mergeCell ref="B19:C23"/>
    <mergeCell ref="B29:C34"/>
    <mergeCell ref="D32:F32"/>
    <mergeCell ref="G32:H32"/>
    <mergeCell ref="B37:C41"/>
    <mergeCell ref="G56:H56"/>
    <mergeCell ref="D53:E53"/>
    <mergeCell ref="A216:A235"/>
    <mergeCell ref="B216:C216"/>
    <mergeCell ref="B210:C210"/>
    <mergeCell ref="B211:C211"/>
    <mergeCell ref="A198:A214"/>
    <mergeCell ref="B206:C209"/>
    <mergeCell ref="B234:C235"/>
    <mergeCell ref="B201:C204"/>
    <mergeCell ref="G222:H222"/>
    <mergeCell ref="D222:E222"/>
    <mergeCell ref="G226:H226"/>
    <mergeCell ref="D219:H219"/>
    <mergeCell ref="G231:H231"/>
    <mergeCell ref="D233:F233"/>
    <mergeCell ref="B228:C228"/>
    <mergeCell ref="B223:C227"/>
    <mergeCell ref="B217:C222"/>
    <mergeCell ref="B229:C233"/>
    <mergeCell ref="B198:C200"/>
    <mergeCell ref="B212:B214"/>
    <mergeCell ref="C212:C213"/>
    <mergeCell ref="B205:C205"/>
    <mergeCell ref="E221:F221"/>
    <mergeCell ref="G221:H221"/>
    <mergeCell ref="B287:C287"/>
    <mergeCell ref="B288:C288"/>
    <mergeCell ref="B264:C264"/>
    <mergeCell ref="B280:C282"/>
    <mergeCell ref="B262:C262"/>
    <mergeCell ref="B246:C246"/>
    <mergeCell ref="B249:C249"/>
    <mergeCell ref="B250:C250"/>
    <mergeCell ref="B251:C252"/>
    <mergeCell ref="B253:C254"/>
    <mergeCell ref="B257:C258"/>
    <mergeCell ref="B271:C273"/>
    <mergeCell ref="B274:C277"/>
    <mergeCell ref="B259:C261"/>
    <mergeCell ref="B255:C255"/>
    <mergeCell ref="B256:C256"/>
    <mergeCell ref="B247:C248"/>
    <mergeCell ref="B278:C279"/>
    <mergeCell ref="B267:C270"/>
    <mergeCell ref="B263:C263"/>
    <mergeCell ref="D280:E280"/>
    <mergeCell ref="D8:E8"/>
    <mergeCell ref="G8:H8"/>
    <mergeCell ref="B12:C13"/>
    <mergeCell ref="D13:E13"/>
    <mergeCell ref="D12:H12"/>
    <mergeCell ref="G13:H13"/>
    <mergeCell ref="D14:H14"/>
    <mergeCell ref="D15:H15"/>
    <mergeCell ref="B166:C168"/>
    <mergeCell ref="G105:H105"/>
    <mergeCell ref="B93:C100"/>
    <mergeCell ref="B14:C14"/>
    <mergeCell ref="B15:C15"/>
    <mergeCell ref="B16:C16"/>
    <mergeCell ref="B54:C54"/>
    <mergeCell ref="B123:C123"/>
    <mergeCell ref="B128:C128"/>
    <mergeCell ref="B107:C109"/>
    <mergeCell ref="B159:C159"/>
    <mergeCell ref="B169:C169"/>
    <mergeCell ref="B238:C238"/>
    <mergeCell ref="E278:F278"/>
    <mergeCell ref="B60:C60"/>
    <mergeCell ref="G203:H203"/>
    <mergeCell ref="E175:F175"/>
    <mergeCell ref="F191:H191"/>
    <mergeCell ref="D183:E183"/>
    <mergeCell ref="F192:G192"/>
    <mergeCell ref="D124:H124"/>
    <mergeCell ref="D125:H125"/>
    <mergeCell ref="F196:G196"/>
    <mergeCell ref="D187:E187"/>
    <mergeCell ref="D129:H129"/>
    <mergeCell ref="D130:H130"/>
    <mergeCell ref="E137:F137"/>
    <mergeCell ref="D162:H162"/>
    <mergeCell ref="D189:G189"/>
    <mergeCell ref="D191:E191"/>
    <mergeCell ref="D135:E135"/>
    <mergeCell ref="D131:H131"/>
    <mergeCell ref="D178:E178"/>
    <mergeCell ref="A107:A121"/>
    <mergeCell ref="B149:C153"/>
    <mergeCell ref="E143:F143"/>
    <mergeCell ref="B140:C142"/>
    <mergeCell ref="B143:C144"/>
    <mergeCell ref="D174:E174"/>
    <mergeCell ref="A171:A181"/>
    <mergeCell ref="B179:C179"/>
    <mergeCell ref="A157:A169"/>
    <mergeCell ref="B163:C165"/>
    <mergeCell ref="B124:C127"/>
    <mergeCell ref="B129:C134"/>
    <mergeCell ref="B157:C158"/>
    <mergeCell ref="A139:A155"/>
    <mergeCell ref="A123:A137"/>
    <mergeCell ref="B135:C137"/>
    <mergeCell ref="B139:C139"/>
    <mergeCell ref="B171:C171"/>
    <mergeCell ref="B145:B148"/>
    <mergeCell ref="D161:H161"/>
    <mergeCell ref="E163:G163"/>
    <mergeCell ref="D123:H123"/>
    <mergeCell ref="B121:C121"/>
    <mergeCell ref="F227:H227"/>
    <mergeCell ref="G277:H277"/>
    <mergeCell ref="B160:C162"/>
    <mergeCell ref="B188:C189"/>
    <mergeCell ref="B191:C192"/>
    <mergeCell ref="G96:H96"/>
    <mergeCell ref="D97:F97"/>
    <mergeCell ref="E113:F113"/>
    <mergeCell ref="G99:H99"/>
    <mergeCell ref="C146:C147"/>
    <mergeCell ref="C102:C104"/>
    <mergeCell ref="B102:B105"/>
    <mergeCell ref="B190:C190"/>
    <mergeCell ref="B172:C175"/>
    <mergeCell ref="B176:C178"/>
    <mergeCell ref="B180:C181"/>
    <mergeCell ref="B183:C187"/>
    <mergeCell ref="D126:H126"/>
    <mergeCell ref="F204:G204"/>
    <mergeCell ref="B193:C195"/>
    <mergeCell ref="B196:C196"/>
    <mergeCell ref="F112:G112"/>
    <mergeCell ref="F117:G117"/>
    <mergeCell ref="B154:C155"/>
  </mergeCells>
  <phoneticPr fontId="4"/>
  <conditionalFormatting sqref="B36 B196:C196 B118:C120 B145:C145 B205:C205 B35:C35 B48:C48 B60:C60 B76:C76 B78:C78 B101:C101 C105 B121 B123:C123 B128:C128 B139:C139 B169:C169 B179:C179 B210:C211 C212 C214 B216:C216 B228">
    <cfRule type="expression" dxfId="3784" priority="1665">
      <formula>OR(COUNTIF($D35:$H35,"*"&amp;(TEXT($J$11,"@")&amp;"*"))&gt;=1,COUNTIF($D35:$H35,"*"&amp;(TEXT($K$11,"@")&amp;"*"))&gt;=1,COUNTIF($D35:$H35,"*"&amp;(TEXT($L$11,"@")&amp;"*"))&gt;=1,COUNTIF($D35:$H35,"*"&amp;(TEXT($M$11,"@")&amp;"*"))&gt;=1,COUNTIF($D35:$H35,"*"&amp;(TEXT($N$11,"@")&amp;"*"))&gt;=1)</formula>
    </cfRule>
  </conditionalFormatting>
  <conditionalFormatting sqref="B36">
    <cfRule type="expression" dxfId="3783" priority="91761">
      <formula>AND(COUNTIF($J$10:$N$11,"*牛*")&gt;=1,COUNTIF($D$36:$H$36,"ブイヨン")&gt;=1)</formula>
    </cfRule>
  </conditionalFormatting>
  <conditionalFormatting sqref="B102:B105">
    <cfRule type="expression" dxfId="3782" priority="96357">
      <formula>OR(COUNTIF($D102:$H105,"*"&amp;(TEXT($J$10,"@")&amp;"*"))&gt;=1,COUNTIF($D102:$H105,"*"&amp;(TEXT($K$10,"@")&amp;"*"))&gt;=1,COUNTIF($D102:$H105,"*"&amp;(TEXT($L$10,"@")&amp;"*"))&gt;=1,COUNTIF($D102:$H105,"*"&amp;(TEXT($M$10,"@")&amp;"*"))&gt;=1,COUNTIF($D102:$H105,"*"&amp;(TEXT($N$10,"@")&amp;"*"))&gt;=1)</formula>
    </cfRule>
    <cfRule type="expression" dxfId="3781" priority="96355">
      <formula>AND(COUNTIF($J$10:$N$11,"*いか*")&gt;=1,$D$105="すいか")</formula>
    </cfRule>
    <cfRule type="expression" dxfId="3780" priority="96356">
      <formula>OR(COUNTIF($D102:$H105,"*"&amp;(TEXT($J$11,"@")&amp;"*"))&gt;=1,COUNTIF($D102:$H105,"*"&amp;(TEXT($K$11,"@")&amp;"*"))&gt;=1,COUNTIF($D102:$H105,"*"&amp;(TEXT($L$11,"@")&amp;"*"))&gt;=1,COUNTIF($D102:$H105,"*"&amp;(TEXT($M$11,"@")&amp;"*"))&gt;=1,COUNTIF($D102:$H105,"*"&amp;(TEXT($N$11,"@")&amp;"*"))&gt;=1)</formula>
    </cfRule>
  </conditionalFormatting>
  <conditionalFormatting sqref="B143">
    <cfRule type="expression" dxfId="3779" priority="93555">
      <formula>OR(COUNTIF($D144:$H148,"*"&amp;(TEXT($J$10,"@")&amp;"*"))&gt;=1,COUNTIF($D144:$H148,"*"&amp;(TEXT($K$10,"@")&amp;"*"))&gt;=1,COUNTIF($D144:$H148,"*"&amp;(TEXT($L$10,"@")&amp;"*"))&gt;=1,COUNTIF($D144:$H148,"*"&amp;(TEXT($M$10,"@")&amp;"*"))&gt;=1,COUNTIF($D144:$H148,"*"&amp;(TEXT($N$10,"@")&amp;"*"))&gt;=1)</formula>
    </cfRule>
    <cfRule type="expression" dxfId="3778" priority="93554">
      <formula>OR(COUNTIF($D144:$H148,"*"&amp;(TEXT($J$11,"@")&amp;"*"))&gt;=1,COUNTIF($D144:$H148,"*"&amp;(TEXT($K$11,"@")&amp;"*"))&gt;=1,COUNTIF($D144:$H148,"*"&amp;(TEXT($L$11,"@")&amp;"*"))&gt;=1,COUNTIF($D144:$H148,"*"&amp;(TEXT($M$11,"@")&amp;"*"))&gt;=1,COUNTIF($D144:$H148,"*"&amp;(TEXT($N$11,"@")&amp;"*"))&gt;=1)</formula>
    </cfRule>
  </conditionalFormatting>
  <conditionalFormatting sqref="B145:B148">
    <cfRule type="expression" dxfId="3777" priority="3">
      <formula>OR(COUNTIF($J$10:$N$11,"*乳*")&gt;=1,COUNTIF($J$10:$N$11,"*小麦*")&gt;=1,COUNTIF($J$10:$N$11,"*鶏肉*")&gt;=1,COUNTIF($J$10:$N$11,"*大豆*")&gt;=1)</formula>
    </cfRule>
    <cfRule type="expression" dxfId="3776" priority="7">
      <formula>I247&gt;=1</formula>
    </cfRule>
    <cfRule type="expression" dxfId="3775" priority="385">
      <formula>COUNTIF($J$10:$N$11,"*乳*")&gt;=1</formula>
    </cfRule>
  </conditionalFormatting>
  <conditionalFormatting sqref="B154">
    <cfRule type="expression" dxfId="3774" priority="96254">
      <formula>OR(COUNTIF($D155:$H155,"*"&amp;(TEXT($J$11,"@")&amp;"*"))&gt;=1,COUNTIF($D155:$H155,"*"&amp;(TEXT($K$11,"@")&amp;"*"))&gt;=1,COUNTIF($D155:$H155,"*"&amp;(TEXT($L$11,"@")&amp;"*"))&gt;=1,COUNTIF($D155:$H155,"*"&amp;(TEXT($M$11,"@")&amp;"*"))&gt;=1,COUNTIF($D155:$H155,"*"&amp;(TEXT($N$11,"@")&amp;"*"))&gt;=1)</formula>
    </cfRule>
    <cfRule type="expression" dxfId="3773" priority="96256">
      <formula>OR(COUNTIF($D154:$H155,"*"&amp;(TEXT($J$10,"@")&amp;"*"))&gt;=1,COUNTIF($D154:$H155,"*"&amp;(TEXT($K$10,"@")&amp;"*"))&gt;=1,COUNTIF($D154:$H155,"*"&amp;(TEXT($L$10,"@")&amp;"*"))&gt;=1,COUNTIF($D154:$H155,"*"&amp;(TEXT($M$10,"@")&amp;"*"))&gt;=1,COUNTIF($D154:$H155,"*"&amp;(TEXT($N$10,"@")&amp;"*"))&gt;=1)</formula>
    </cfRule>
  </conditionalFormatting>
  <conditionalFormatting sqref="B212:B214">
    <cfRule type="expression" dxfId="3772" priority="1148">
      <formula>OR(COUNTIF($D$212:$H$214,"*"&amp;(TEXT($J$11,"@")&amp;"*"))&gt;=1,COUNTIF($D$212:$H$214,"*"&amp;(TEXT($K$11,"@")&amp;"*"))&gt;=1,COUNTIF($D$212:$H$214,"*"&amp;(TEXT($L$11,"@")&amp;"*"))&gt;=1,COUNTIF($D$212:$H$214,"*"&amp;(TEXT($M$11,"@")&amp;"*"))&gt;=1,COUNTIF($D$212:$H$214,"*"&amp;(TEXT($N$11,"@")&amp;"*"))&gt;=1)</formula>
    </cfRule>
    <cfRule type="expression" dxfId="3771" priority="1147">
      <formula>OR(COUNTIF($D$212:$H$214,"*"&amp;(TEXT($J$10,"@")&amp;"*"))&gt;=1,COUNTIF($D$212:$H$214,"*"&amp;(TEXT($K$10,"@")&amp;"*"))&gt;=1,COUNTIF($D$212:$H$214,"*"&amp;(TEXT($L$10,"@")&amp;"*"))&gt;=1,COUNTIF($D$212:$H$214,"*"&amp;(TEXT($M$10,"@")&amp;"*"))&gt;=1,COUNTIF($D$212:$H$214,"*"&amp;(TEXT($N$10,"@")&amp;"*"))&gt;=1)</formula>
    </cfRule>
  </conditionalFormatting>
  <conditionalFormatting sqref="B229">
    <cfRule type="expression" dxfId="3770" priority="82550">
      <formula>OR(COUNTIF($D233:$H233,"*"&amp;(TEXT($J$10,"@")&amp;"*"))&gt;=1,COUNTIF($D233:$H233,"*"&amp;(TEXT($K$10,"@")&amp;"*"))&gt;=1,COUNTIF($D233:$H233,"*"&amp;(TEXT($L$10,"@")&amp;"*"))&gt;=1,COUNTIF($D233:$H233,"*"&amp;(TEXT($M$10,"@")&amp;"*"))&gt;=1,COUNTIF($D233:$H233,"*"&amp;(TEXT($N$10,"@")&amp;"*"))&gt;=1)</formula>
    </cfRule>
    <cfRule type="expression" dxfId="3769" priority="82549">
      <formula>OR(COUNTIF($D233:$H233,"*"&amp;(TEXT($J$11,"@")&amp;"*"))&gt;=1,COUNTIF($D233:$H233,"*"&amp;(TEXT($K$11,"@")&amp;"*"))&gt;=1,COUNTIF($D233:$H233,"*"&amp;(TEXT($L$11,"@")&amp;"*"))&gt;=1,COUNTIF($D233:$H233,"*"&amp;(TEXT($M$11,"@")&amp;"*"))&gt;=1,COUNTIF($D233:$H233,"*"&amp;(TEXT($N$11,"@")&amp;"*"))&gt;=1)</formula>
    </cfRule>
  </conditionalFormatting>
  <conditionalFormatting sqref="B238 B241:B242 B245:B246 B249:B250 B255:B256 B262:B264">
    <cfRule type="expression" dxfId="3768" priority="8461">
      <formula>COUNTIF($D238:$H238,"*"&amp;TEXT($M$10,"@")&amp;"*")&gt;=1</formula>
    </cfRule>
    <cfRule type="expression" dxfId="3767" priority="8460">
      <formula>COUNTIF($D238:$H238,"*"&amp;TEXT($N$10,"@")&amp;"*")&gt;=1</formula>
    </cfRule>
    <cfRule type="expression" dxfId="3766" priority="8458">
      <formula>COUNTIF($D238:$H238,"*"&amp;TEXT($K$11,"@")&amp;"*")&gt;=1</formula>
    </cfRule>
    <cfRule type="expression" dxfId="3765" priority="8457">
      <formula>COUNTIF($D238:$H238,"*"&amp;TEXT($L$11,"@")&amp;"*")&gt;=1</formula>
    </cfRule>
    <cfRule type="expression" dxfId="3764" priority="8456">
      <formula>COUNTIF($D238:$H238,"*"&amp;TEXT($M$11,"@")&amp;"*")&gt;=1</formula>
    </cfRule>
    <cfRule type="expression" dxfId="3763" priority="8455">
      <formula>COUNTIF($D238:$H238,"*"&amp;TEXT($N$11,"@")&amp;"*")&gt;=1</formula>
    </cfRule>
    <cfRule type="expression" dxfId="3762" priority="8464">
      <formula>COUNTIF($D238:$H238,"*"&amp;TEXT($J$10,"@")&amp;"*")&gt;=1</formula>
    </cfRule>
    <cfRule type="expression" dxfId="3761" priority="8459">
      <formula>COUNTIF($D238:$H238,"*"&amp;TEXT($J$11,"@")&amp;"*")&gt;=1</formula>
    </cfRule>
    <cfRule type="expression" dxfId="3760" priority="8463">
      <formula>COUNTIF($D238:$H238,"*"&amp;TEXT($K$10,"@")&amp;"*")&gt;=1</formula>
    </cfRule>
    <cfRule type="expression" dxfId="3759" priority="8462">
      <formula>COUNTIF($D238:$H238,"*"&amp;TEXT($L$10,"@")&amp;"*")&gt;=1</formula>
    </cfRule>
  </conditionalFormatting>
  <conditionalFormatting sqref="B239 B243 B247 B251 B253 B257">
    <cfRule type="expression" dxfId="3758" priority="8453">
      <formula>COUNTIF($D239:$H240,"*"&amp;TEXT($K$10,"@")&amp;"*")&gt;=1</formula>
    </cfRule>
    <cfRule type="expression" dxfId="3757" priority="8451">
      <formula>COUNTIF($D239:$H240,"*"&amp;TEXT($M$10,"@")&amp;"*")&gt;=1</formula>
    </cfRule>
    <cfRule type="expression" dxfId="3756" priority="8445">
      <formula>COUNTIF($D239:$H240,"*"&amp;TEXT($N$11,"@")&amp;"*")&gt;=1</formula>
    </cfRule>
    <cfRule type="expression" dxfId="3755" priority="8446">
      <formula>COUNTIF($D239:$H240,"*"&amp;TEXT($M$11,"@")&amp;"*")&gt;=1</formula>
    </cfRule>
    <cfRule type="expression" dxfId="3754" priority="8447">
      <formula>COUNTIF($D239:$H240,"*"&amp;TEXT($L$11,"@")&amp;"*")&gt;=1</formula>
    </cfRule>
    <cfRule type="expression" dxfId="3753" priority="8454">
      <formula>COUNTIF($D239:$H240,"*"&amp;TEXT($J$10,"@")&amp;"*")&gt;=1</formula>
    </cfRule>
    <cfRule type="expression" dxfId="3752" priority="8449">
      <formula>COUNTIF($D239:$H240,"*"&amp;TEXT($J$11,"@")&amp;"*")&gt;=1</formula>
    </cfRule>
    <cfRule type="expression" dxfId="3751" priority="8448">
      <formula>COUNTIF($D239:$H240,"*"&amp;TEXT($K$11,"@")&amp;"*")&gt;=1</formula>
    </cfRule>
    <cfRule type="expression" dxfId="3750" priority="8450">
      <formula>COUNTIF($D239:$H240,"*"&amp;TEXT($N$10,"@")&amp;"*")&gt;=1</formula>
    </cfRule>
    <cfRule type="expression" dxfId="3749" priority="8452">
      <formula>COUNTIF($D239:$H240,"*"&amp;TEXT($L$10,"@")&amp;"*")&gt;=1</formula>
    </cfRule>
  </conditionalFormatting>
  <conditionalFormatting sqref="B259">
    <cfRule type="expression" dxfId="3748" priority="8277">
      <formula>COUNTIF($D259:$H261,"*"&amp;TEXT($K$11,"@")&amp;"*")&gt;=1</formula>
    </cfRule>
    <cfRule type="expression" dxfId="3747" priority="8282">
      <formula>COUNTIF($D259:$H261,"*"&amp;TEXT($K$10,"@")&amp;"*")&gt;=1</formula>
    </cfRule>
    <cfRule type="expression" dxfId="3746" priority="8279">
      <formula>COUNTIF($D259:$H261,"*"&amp;TEXT($N$10,"@")&amp;"*")&gt;=1</formula>
    </cfRule>
    <cfRule type="expression" dxfId="3745" priority="8278">
      <formula>COUNTIF($D259:$H261,"*"&amp;TEXT($J$11,"@")&amp;"*")&gt;=1</formula>
    </cfRule>
    <cfRule type="expression" dxfId="3744" priority="6001">
      <formula>COUNTIF($D259:$H261,"*"&amp;TEXT($N$11,"@")&amp;"*")&gt;=1</formula>
    </cfRule>
    <cfRule type="expression" dxfId="3743" priority="8283">
      <formula>COUNTIF($D259:$H261,"*"&amp;TEXT($J$10,"@")&amp;"*")&gt;=1</formula>
    </cfRule>
    <cfRule type="expression" dxfId="3742" priority="8276">
      <formula>COUNTIF($D259:$H261,"*"&amp;TEXT($L$11,"@")&amp;"*")&gt;=1</formula>
    </cfRule>
    <cfRule type="expression" dxfId="3741" priority="8275">
      <formula>COUNTIF($D259:$H261,"*"&amp;TEXT($M$11,"@")&amp;"*")&gt;=1</formula>
    </cfRule>
    <cfRule type="expression" dxfId="3740" priority="8281">
      <formula>COUNTIF($D259:$H261,"*"&amp;TEXT($L$10,"@")&amp;"*")&gt;=1</formula>
    </cfRule>
    <cfRule type="expression" dxfId="3739" priority="8280">
      <formula>COUNTIF($D259:$H261,"*"&amp;TEXT($M$10,"@")&amp;"*")&gt;=1</formula>
    </cfRule>
  </conditionalFormatting>
  <conditionalFormatting sqref="B278">
    <cfRule type="expression" dxfId="3738" priority="6816">
      <formula>COUNTIF($D278:$H279,"*"&amp;TEXT($K$10,"@")&amp;"*")&gt;=1</formula>
    </cfRule>
    <cfRule type="expression" dxfId="3737" priority="6815">
      <formula>COUNTIF($D278:$H279,"*"&amp;TEXT($L$10,"@")&amp;"*")&gt;=1</formula>
    </cfRule>
    <cfRule type="expression" dxfId="3736" priority="6814">
      <formula>COUNTIF($D278:$H279,"*"&amp;TEXT($M$10,"@")&amp;"*")&gt;=1</formula>
    </cfRule>
    <cfRule type="expression" dxfId="3735" priority="6813">
      <formula>COUNTIF($D278:$H279,"*"&amp;TEXT($N$10,"@")&amp;"*")&gt;=1</formula>
    </cfRule>
    <cfRule type="expression" dxfId="3734" priority="6812">
      <formula>COUNTIF($D278:$H279,"*"&amp;TEXT($J$11,"@")&amp;"*")&gt;=1</formula>
    </cfRule>
    <cfRule type="expression" dxfId="3733" priority="6811">
      <formula>COUNTIF($D278:$H279,"*"&amp;TEXT($K$11,"@")&amp;"*")&gt;=1</formula>
    </cfRule>
    <cfRule type="expression" dxfId="3732" priority="6809">
      <formula>COUNTIF($D278:$H279,"*"&amp;TEXT($M$11,"@")&amp;"*")&gt;=1</formula>
    </cfRule>
    <cfRule type="expression" dxfId="3731" priority="6808">
      <formula>COUNTIF($D278:$H279,"*"&amp;TEXT($N$11,"@")&amp;"*")&gt;=1</formula>
    </cfRule>
    <cfRule type="expression" dxfId="3730" priority="6810">
      <formula>COUNTIF($D278:$H279,"*"&amp;TEXT($L$11,"@")&amp;"*")&gt;=1</formula>
    </cfRule>
    <cfRule type="expression" dxfId="3729" priority="6817">
      <formula>COUNTIF($D278:$H279,"*"&amp;TEXT($J$10,"@")&amp;"*")&gt;=1</formula>
    </cfRule>
  </conditionalFormatting>
  <conditionalFormatting sqref="B287:B288">
    <cfRule type="expression" dxfId="3728" priority="6760">
      <formula>COUNTIF($D287:$H287,"*"&amp;TEXT($L$11,"@")&amp;"*")&gt;=1</formula>
    </cfRule>
    <cfRule type="expression" dxfId="3727" priority="6761">
      <formula>COUNTIF($D287:$H287,"*"&amp;TEXT($K$11,"@")&amp;"*")&gt;=1</formula>
    </cfRule>
    <cfRule type="expression" dxfId="3726" priority="6762">
      <formula>COUNTIF($D287:$H287,"*"&amp;TEXT($J$11,"@")&amp;"*")&gt;=1</formula>
    </cfRule>
    <cfRule type="expression" dxfId="3725" priority="6763">
      <formula>COUNTIF($D287:$H287,"*"&amp;TEXT($N$10,"@")&amp;"*")&gt;=1</formula>
    </cfRule>
    <cfRule type="expression" dxfId="3724" priority="6767">
      <formula>COUNTIF($D287:$H287,"*"&amp;TEXT($J$10,"@")&amp;"*")&gt;=1</formula>
    </cfRule>
    <cfRule type="expression" dxfId="3723" priority="6764">
      <formula>COUNTIF($D287:$H287,"*"&amp;TEXT($M$10,"@")&amp;"*")&gt;=1</formula>
    </cfRule>
    <cfRule type="expression" dxfId="3722" priority="6765">
      <formula>COUNTIF($D287:$H287,"*"&amp;TEXT($L$10,"@")&amp;"*")&gt;=1</formula>
    </cfRule>
    <cfRule type="expression" dxfId="3721" priority="6758">
      <formula>COUNTIF($D287:$H287,"*"&amp;TEXT($N$11,"@")&amp;"*")&gt;=1</formula>
    </cfRule>
    <cfRule type="expression" dxfId="3720" priority="6766">
      <formula>COUNTIF($D287:$H287,"*"&amp;TEXT($K$10,"@")&amp;"*")&gt;=1</formula>
    </cfRule>
    <cfRule type="expression" dxfId="3719" priority="6759">
      <formula>COUNTIF($D287:$H287,"*"&amp;TEXT($M$11,"@")&amp;"*")&gt;=1</formula>
    </cfRule>
  </conditionalFormatting>
  <conditionalFormatting sqref="B18:C18">
    <cfRule type="expression" dxfId="3718" priority="95865">
      <formula>OR(COUNTIF($D18:$H18,"*"&amp;(TEXT($J$11,"@")&amp;"*"))&gt;=1,COUNTIF($D18:$H18,"*"&amp;(TEXT($K$11,"@")&amp;"*"))&gt;=1,COUNTIF($D18:$H18,"*"&amp;(TEXT($L$11,"@")&amp;"*"))&gt;=1,COUNTIF($D18:$H18,"*"&amp;(TEXT($M$11,"@")&amp;"*"))&gt;=1,COUNTIF($D18:$H18,"*"&amp;(TEXT($N$11,"@")&amp;"*"))&gt;=1)</formula>
    </cfRule>
    <cfRule type="expression" dxfId="3717" priority="95866">
      <formula>OR(COUNTIF($D18:$H18,"*"&amp;(TEXT($J$10,"@")&amp;"*"))&gt;=1,COUNTIF($D18:$H18,"*"&amp;(TEXT($K$10,"@")&amp;"*"))&gt;=1,COUNTIF($D18:$H18,"*"&amp;(TEXT($L$10,"@")&amp;"*"))&gt;=1,COUNTIF($D18:$H18,"*"&amp;(TEXT($M$10,"@")&amp;"*"))&gt;=1,COUNTIF($D18:$H18,"*"&amp;(TEXT($N$10,"@")&amp;"*"))&gt;=1)</formula>
    </cfRule>
    <cfRule type="expression" dxfId="3716" priority="95864">
      <formula>$I$239&gt;=1</formula>
    </cfRule>
    <cfRule type="expression" dxfId="3715" priority="95867">
      <formula>$I$253&gt;=1</formula>
    </cfRule>
  </conditionalFormatting>
  <conditionalFormatting sqref="B19:C19 B24:C24 B30:C30 B32:C32 B37:C37 B109:C109 B134:C134 B141:C141 B151:C153 B183:C187 B200:C200 B223:C224">
    <cfRule type="expression" dxfId="3714" priority="393">
      <formula>OR(COUNTIF($D19:$H23,"*"&amp;(TEXT($J$11,"@")&amp;"*"))&gt;=1,COUNTIF($D19:$H23,"*"&amp;(TEXT($K$11,"@")&amp;"*"))&gt;=1,COUNTIF($D19:$H23,"*"&amp;(TEXT($L$11,"@")&amp;"*"))&gt;=1,COUNTIF($D19:$H23,"*"&amp;(TEXT($M$11,"@")&amp;"*"))&gt;=1,COUNTIF($D19:$H23,"*"&amp;(TEXT($N$11,"@")&amp;"*"))&gt;=1)</formula>
    </cfRule>
    <cfRule type="expression" dxfId="3713" priority="394">
      <formula>OR(COUNTIF($D19:$H23,"*"&amp;(TEXT($J$10,"@")&amp;"*"))&gt;=1,COUNTIF($D19:$H23,"*"&amp;(TEXT($K$10,"@")&amp;"*"))&gt;=1,COUNTIF($D19:$H23,"*"&amp;(TEXT($L$10,"@")&amp;"*"))&gt;=1,COUNTIF($D19:$H23,"*"&amp;(TEXT($M$10,"@")&amp;"*"))&gt;=1,COUNTIF($D19:$H23,"*"&amp;(TEXT($N$10,"@")&amp;"*"))&gt;=1)</formula>
    </cfRule>
  </conditionalFormatting>
  <conditionalFormatting sqref="B20:C23">
    <cfRule type="expression" dxfId="3712" priority="94798">
      <formula>OR(COUNTIF($D20:$H29,"*"&amp;(TEXT($J$11,"@")&amp;"*"))&gt;=1,COUNTIF($D20:$H29,"*"&amp;(TEXT($K$11,"@")&amp;"*"))&gt;=1,COUNTIF($D20:$H29,"*"&amp;(TEXT($L$11,"@")&amp;"*"))&gt;=1,COUNTIF($D20:$H29,"*"&amp;(TEXT($M$11,"@")&amp;"*"))&gt;=1,COUNTIF($D20:$H29,"*"&amp;(TEXT($N$11,"@")&amp;"*"))&gt;=1)</formula>
    </cfRule>
    <cfRule type="expression" dxfId="3711" priority="94799">
      <formula>OR(COUNTIF($D20:$H29,"*"&amp;(TEXT($J$10,"@")&amp;"*"))&gt;=1,COUNTIF($D20:$H29,"*"&amp;(TEXT($K$10,"@")&amp;"*"))&gt;=1,COUNTIF($D20:$H29,"*"&amp;(TEXT($L$10,"@")&amp;"*"))&gt;=1,COUNTIF($D20:$H29,"*"&amp;(TEXT($M$10,"@")&amp;"*"))&gt;=1,COUNTIF($D20:$H29,"*"&amp;(TEXT($N$10,"@")&amp;"*"))&gt;=1)</formula>
    </cfRule>
  </conditionalFormatting>
  <conditionalFormatting sqref="B24:C28">
    <cfRule type="expression" dxfId="3710" priority="392">
      <formula>OR(COUNTIF($J$10:$N$11,"*牛肉*")&gt;=1,COUNTIF($J$10:$N$11,"*豚肉*")&gt;=1,COUNTIF($J$10:$N$11,"*乳*")&gt;=1)</formula>
    </cfRule>
  </conditionalFormatting>
  <conditionalFormatting sqref="B25:C28 B95:C98">
    <cfRule type="expression" dxfId="3709" priority="96200">
      <formula>OR(COUNTIF($D25:$H35,"*"&amp;(TEXT($J$11,"@")&amp;"*"))&gt;=1,COUNTIF($D25:$H35,"*"&amp;(TEXT($K$11,"@")&amp;"*"))&gt;=1,COUNTIF($D25:$H35,"*"&amp;(TEXT($L$11,"@")&amp;"*"))&gt;=1,COUNTIF($D25:$H35,"*"&amp;(TEXT($M$11,"@")&amp;"*"))&gt;=1,COUNTIF($D25:$H35,"*"&amp;(TEXT($N$11,"@")&amp;"*"))&gt;=1)</formula>
    </cfRule>
    <cfRule type="expression" dxfId="3708" priority="96201">
      <formula>OR(COUNTIF($D25:$H35,"*"&amp;(TEXT($J$10,"@")&amp;"*"))&gt;=1,COUNTIF($D25:$H35,"*"&amp;(TEXT($K$10,"@")&amp;"*"))&gt;=1,COUNTIF($D25:$H35,"*"&amp;(TEXT($L$10,"@")&amp;"*"))&gt;=1,COUNTIF($D25:$H35,"*"&amp;(TEXT($M$10,"@")&amp;"*"))&gt;=1,COUNTIF($D25:$H35,"*"&amp;(TEXT($N$10,"@")&amp;"*"))&gt;=1)</formula>
    </cfRule>
  </conditionalFormatting>
  <conditionalFormatting sqref="B29:C29 B129:C133">
    <cfRule type="expression" dxfId="3707" priority="6101">
      <formula>OR(COUNTIF($D29:$H34,"*"&amp;(TEXT($J$10,"@")&amp;"*"))&gt;=1,COUNTIF($D29:$H34,"*"&amp;(TEXT($K$10,"@")&amp;"*"))&gt;=1,COUNTIF($D29:$H34,"*"&amp;(TEXT($L$10,"@")&amp;"*"))&gt;=1,COUNTIF($D29:$H34,"*"&amp;(TEXT($M$10,"@")&amp;"*"))&gt;=1,COUNTIF($D29:$H34,"*"&amp;(TEXT($N$10,"@")&amp;"*"))&gt;=1)</formula>
    </cfRule>
    <cfRule type="expression" dxfId="3706" priority="6100">
      <formula>OR(COUNTIF($D29:$H34,"*"&amp;(TEXT($J$11,"@")&amp;"*"))&gt;=1,COUNTIF($D29:$H34,"*"&amp;(TEXT($K$11,"@")&amp;"*"))&gt;=1,COUNTIF($D29:$H34,"*"&amp;(TEXT($L$11,"@")&amp;"*"))&gt;=1,COUNTIF($D29:$H34,"*"&amp;(TEXT($M$11,"@")&amp;"*"))&gt;=1,COUNTIF($D29:$H34,"*"&amp;(TEXT($N$11,"@")&amp;"*"))&gt;=1)</formula>
    </cfRule>
  </conditionalFormatting>
  <conditionalFormatting sqref="B36:C36">
    <cfRule type="expression" dxfId="3705" priority="1609">
      <formula>$I$238&gt;=1</formula>
    </cfRule>
  </conditionalFormatting>
  <conditionalFormatting sqref="B37:C41">
    <cfRule type="expression" dxfId="3704" priority="80971">
      <formula>$I$239&gt;=1</formula>
    </cfRule>
  </conditionalFormatting>
  <conditionalFormatting sqref="B42:C47">
    <cfRule type="expression" dxfId="3703" priority="96196">
      <formula>AND(COUNTIF($J$10:$N$11,"*乳*")&gt;=1,$F$45="乳化剤")</formula>
    </cfRule>
    <cfRule type="expression" dxfId="3702" priority="96197">
      <formula>OR(COUNTIF($D42:$H47,"*"&amp;(TEXT($J$10,"@")&amp;"*"))&gt;=1,COUNTIF($D42:$H47,"*"&amp;(TEXT($K$10,"@")&amp;"*"))&gt;=1,COUNTIF($D42:$H47,"*"&amp;(TEXT($L$10,"@")&amp;"*"))&gt;=1,COUNTIF($D42:$H47,"*"&amp;(TEXT($M$10,"@")&amp;"*"))&gt;=1,COUNTIF($D42:$H47,"*"&amp;(TEXT($N$10,"@")&amp;"*"))&gt;=1)</formula>
    </cfRule>
    <cfRule type="expression" dxfId="3701" priority="96198">
      <formula>OR(COUNTIF($D42:$H47,"*"&amp;(TEXT($J$11,"@")&amp;"*"))&gt;=1,COUNTIF($D42:$H47,"*"&amp;(TEXT($K$11,"@")&amp;"*"))&gt;=1,COUNTIF($D42:$H47,"*"&amp;(TEXT($L$11,"@")&amp;"*"))&gt;=1,COUNTIF($D42:$H47,"*"&amp;(TEXT($M$11,"@")&amp;"*"))&gt;=1,COUNTIF($D42:$H47,"*"&amp;(TEXT($N$11,"@")&amp;"*"))&gt;=1)</formula>
    </cfRule>
  </conditionalFormatting>
  <conditionalFormatting sqref="B49:C50 B157:C158">
    <cfRule type="expression" dxfId="3700" priority="96366">
      <formula>$I$239&gt;=1</formula>
    </cfRule>
    <cfRule type="expression" dxfId="3699" priority="96368">
      <formula>OR(COUNTIF($D49:$H50,"*"&amp;(TEXT($J$10,"@")&amp;"*"))&gt;=1,COUNTIF($D49:$H50,"*"&amp;(TEXT($K$10,"@")&amp;"*"))&gt;=1,COUNTIF($D49:$H50,"*"&amp;(TEXT($L$10,"@")&amp;"*"))&gt;=1,COUNTIF($D49:$H50,"*"&amp;(TEXT($M$10,"@")&amp;"*"))&gt;=1,COUNTIF($D49:$H50,"*"&amp;(TEXT($N$10,"@")&amp;"*"))&gt;=1)</formula>
    </cfRule>
    <cfRule type="expression" dxfId="3698" priority="96367">
      <formula>OR(COUNTIF($D49:$H50,"*"&amp;(TEXT($J$11,"@")&amp;"*"))&gt;=1,COUNTIF($D49:$H50,"*"&amp;(TEXT($K$11,"@")&amp;"*"))&gt;=1,COUNTIF($D49:$H50,"*"&amp;(TEXT($L$11,"@")&amp;"*"))&gt;=1,COUNTIF($D49:$H50,"*"&amp;(TEXT($M$11,"@")&amp;"*"))&gt;=1,COUNTIF($D49:$H50,"*"&amp;(TEXT($N$11,"@")&amp;"*"))&gt;=1)</formula>
    </cfRule>
  </conditionalFormatting>
  <conditionalFormatting sqref="B51:C53 B57:C58 B89:C92 C102 B107:C108 B111:C111 B115:C115 B117:C117 B135:C136 B140:C140 B160:C168 B176:C178 B198:C199 B204:C204 B208:C209 B222:C222 B226:C226">
    <cfRule type="expression" dxfId="3697" priority="1987">
      <formula>OR(COUNTIF($D51:$H53,"*"&amp;(TEXT($J$11,"@")&amp;"*"))&gt;=1,COUNTIF($D51:$H53,"*"&amp;(TEXT($K$11,"@")&amp;"*"))&gt;=1,COUNTIF($D51:$H53,"*"&amp;(TEXT($L$11,"@")&amp;"*"))&gt;=1,COUNTIF($D51:$H53,"*"&amp;(TEXT($M$11,"@")&amp;"*"))&gt;=1,COUNTIF($D51:$H53,"*"&amp;(TEXT($N$11,"@")&amp;"*"))&gt;=1)</formula>
    </cfRule>
  </conditionalFormatting>
  <conditionalFormatting sqref="B54:C54">
    <cfRule type="expression" dxfId="3696" priority="1126">
      <formula>OR(COUNTIF($D54:$H54,"*"&amp;(TEXT($J$10,"@")&amp;"*"))&gt;=1,COUNTIF($D54:$H54,"*"&amp;(TEXT($K$10,"@")&amp;"*"))&gt;=1,COUNTIF($D54:$H54,"*"&amp;(TEXT($L$10,"@")&amp;"*"))&gt;=1,COUNTIF($D54:$H54,"*"&amp;(TEXT($M$10,"@")&amp;"*"))&gt;=1,COUNTIF($D54:$H54,"*"&amp;(TEXT($N$10,"@")&amp;"*"))&gt;=1)</formula>
    </cfRule>
    <cfRule type="expression" dxfId="3695" priority="1125">
      <formula>OR(COUNTIF($D54:$H54,"*"&amp;(TEXT($J$11,"@")&amp;"*"))&gt;=1,COUNTIF($D54:$H54,"*"&amp;(TEXT($K$11,"@")&amp;"*"))&gt;=1,COUNTIF($D54:$H54,"*"&amp;(TEXT($L$11,"@")&amp;"*"))&gt;=1,COUNTIF($D54:$H54,"*"&amp;(TEXT($M$11,"@")&amp;"*"))&gt;=1,COUNTIF($D54:$H54,"*"&amp;(TEXT($N$11,"@")&amp;"*"))&gt;=1)</formula>
    </cfRule>
  </conditionalFormatting>
  <conditionalFormatting sqref="B55:C56 B113:C113 B137:C137 B188:C189 B191:C192 B227:C227 B234:C234">
    <cfRule type="expression" dxfId="3694" priority="6155">
      <formula>OR(COUNTIF($D55:$H56,"*"&amp;(TEXT($J$10,"@")&amp;"*"))&gt;=1,COUNTIF($D55:$H56,"*"&amp;(TEXT($K$10,"@")&amp;"*"))&gt;=1,COUNTIF($D55:$H56,"*"&amp;(TEXT($L$10,"@")&amp;"*"))&gt;=1,COUNTIF($D55:$H56,"*"&amp;(TEXT($M$10,"@")&amp;"*"))&gt;=1,COUNTIF($D55:$H56,"*"&amp;(TEXT($N$10,"@")&amp;"*"))&gt;=1)</formula>
    </cfRule>
    <cfRule type="expression" dxfId="3693" priority="6154">
      <formula>OR(COUNTIF($D55:$H56,"*"&amp;(TEXT($J$11,"@")&amp;"*"))&gt;=1,COUNTIF($D55:$H56,"*"&amp;(TEXT($K$11,"@")&amp;"*"))&gt;=1,COUNTIF($D55:$H56,"*"&amp;(TEXT($L$11,"@")&amp;"*"))&gt;=1,COUNTIF($D55:$H56,"*"&amp;(TEXT($M$11,"@")&amp;"*"))&gt;=1,COUNTIF($D55:$H56,"*"&amp;(TEXT($N$11,"@")&amp;"*"))&gt;=1)</formula>
    </cfRule>
  </conditionalFormatting>
  <conditionalFormatting sqref="B55:C56">
    <cfRule type="expression" dxfId="3692" priority="95078">
      <formula>AND($I$243&gt;=1,COUNTIF($D$55:$H$56,"*小麦*")=0)</formula>
    </cfRule>
  </conditionalFormatting>
  <conditionalFormatting sqref="B62:C66">
    <cfRule type="expression" dxfId="3691" priority="96177">
      <formula>AND(OR(COUNTIF($J$11:$N$11,"とうもろこし")&gt;=1,COUNTIF($J$11:$N$11,"トウモロコシ")&gt;=1),COUNTIF($D$62:$H$66,"*コーン*"))</formula>
    </cfRule>
    <cfRule type="expression" dxfId="3690" priority="96179">
      <formula>OR(COUNTIF($D62:$H66,"*"&amp;(TEXT($J$10,"@")&amp;"*"))&gt;=1,COUNTIF($D62:$H66,"*"&amp;(TEXT($K$10,"@")&amp;"*"))&gt;=1,COUNTIF($D62:$H66,"*"&amp;(TEXT($L$10,"@")&amp;"*"))&gt;=1,COUNTIF($D62:$H66,"*"&amp;(TEXT($M$10,"@")&amp;"*"))&gt;=1,COUNTIF($D62:$H66,"*"&amp;(TEXT($N$10,"@")&amp;"*"))&gt;=1)</formula>
    </cfRule>
    <cfRule type="expression" dxfId="3689" priority="10">
      <formula>OR(COUNTIF($J$10:$N$11,"*乳*")&gt;=1,COUNTIF($J$10:$N$11,"*小麦*")&gt;=1,COUNTIF($J$10:$N$11,"*鶏肉*")&gt;=1,COUNTIF($J$10:$N$11,"*大豆*")&gt;=1)</formula>
    </cfRule>
    <cfRule type="expression" dxfId="3688" priority="96178">
      <formula>OR(COUNTIF($D62:$H66,"*"&amp;(TEXT($J$11,"@")&amp;"*"))&gt;=1,COUNTIF($D62:$H66,"*"&amp;(TEXT($K$11,"@")&amp;"*"))&gt;=1,COUNTIF($D62:$H66,"*"&amp;(TEXT($L$11,"@")&amp;"*"))&gt;=1,COUNTIF($D62:$H66,"*"&amp;(TEXT($M$11,"@")&amp;"*"))&gt;=1,COUNTIF($D62:$H66,"*"&amp;(TEXT($N$11,"@")&amp;"*"))&gt;=1)</formula>
    </cfRule>
  </conditionalFormatting>
  <conditionalFormatting sqref="B71:C71">
    <cfRule type="expression" dxfId="3687" priority="95927">
      <formula>OR(COUNTIF($D71:$H71,"*"&amp;(TEXT($J$10,"@")&amp;"*"))&gt;=1,COUNTIF($D71:$H71,"*"&amp;(TEXT($K$10,"@")&amp;"*"))&gt;=1,COUNTIF($D71:$H71,"*"&amp;(TEXT($L$10,"@")&amp;"*"))&gt;=1,COUNTIF($D71:$H71,"*"&amp;(TEXT($M$10,"@")&amp;"*"))&gt;=1,COUNTIF($D71:$H71,"*"&amp;(TEXT($N$10,"@")&amp;"*"))&gt;=1)</formula>
    </cfRule>
    <cfRule type="expression" dxfId="3686" priority="95928">
      <formula>$I$238&gt;=1</formula>
    </cfRule>
    <cfRule type="expression" dxfId="3685" priority="95926">
      <formula>OR(COUNTIF($D71:$H71,"*"&amp;(TEXT($J$11,"@")&amp;"*"))&gt;=1,COUNTIF($D71:$H71,"*"&amp;(TEXT($K$11,"@")&amp;"*"))&gt;=1,COUNTIF($D71:$H71,"*"&amp;(TEXT($L$11,"@")&amp;"*"))&gt;=1,COUNTIF($D71:$H71,"*"&amp;(TEXT($M$11,"@")&amp;"*"))&gt;=1,COUNTIF($D71:$H71,"*"&amp;(TEXT($N$11,"@")&amp;"*"))&gt;=1)</formula>
    </cfRule>
  </conditionalFormatting>
  <conditionalFormatting sqref="B72:C75">
    <cfRule type="expression" dxfId="3684" priority="94781">
      <formula>OR(COUNTIF($D72:$H75,"*"&amp;(TEXT($J$10,"@")&amp;"*"))&gt;=1,COUNTIF($D72:$H75,"*"&amp;(TEXT($K$10,"@")&amp;"*"))&gt;=1,COUNTIF($D72:$H75,"*"&amp;(TEXT($L$10,"@")&amp;"*"))&gt;=1,COUNTIF($D72:$H75,"*"&amp;(TEXT($M$10,"@")&amp;"*"))&gt;=1,COUNTIF($D72:$H75,"*"&amp;(TEXT($N$10,"@")&amp;"*"))&gt;=1)</formula>
    </cfRule>
    <cfRule type="expression" dxfId="3683" priority="390">
      <formula>COUNTIF($J$10:$N$11,"*乳*")&gt;=1</formula>
    </cfRule>
    <cfRule type="expression" dxfId="3682" priority="94780">
      <formula>OR(COUNTIF($D72:$H75,"*"&amp;(TEXT($J$11,"@")&amp;"*"))&gt;=1,COUNTIF($D72:$H75,"*"&amp;(TEXT($K$11,"@")&amp;"*"))&gt;=1,COUNTIF($D72:$H75,"*"&amp;(TEXT($L$11,"@")&amp;"*"))&gt;=1,COUNTIF($D72:$H75,"*"&amp;(TEXT($M$11,"@")&amp;"*"))&gt;=1,COUNTIF($D72:$H75,"*"&amp;(TEXT($N$11,"@")&amp;"*"))&gt;=1)</formula>
    </cfRule>
  </conditionalFormatting>
  <conditionalFormatting sqref="B79:C81 B112:C112 B217:C221">
    <cfRule type="expression" dxfId="3681" priority="6106">
      <formula>OR(COUNTIF($D79:$H85,"*"&amp;(TEXT($J$11,"@")&amp;"*"))&gt;=1,COUNTIF($D79:$H85,"*"&amp;(TEXT($K$11,"@")&amp;"*"))&gt;=1,COUNTIF($D79:$H85,"*"&amp;(TEXT($L$11,"@")&amp;"*"))&gt;=1,COUNTIF($D79:$H85,"*"&amp;(TEXT($M$11,"@")&amp;"*"))&gt;=1,COUNTIF($D79:$H85,"*"&amp;(TEXT($N$11,"@")&amp;"*"))&gt;=1)</formula>
    </cfRule>
    <cfRule type="expression" dxfId="3680" priority="6107">
      <formula>OR(COUNTIF($D79:$H85,"*"&amp;(TEXT($J$10,"@")&amp;"*"))&gt;=1,COUNTIF($D79:$H85,"*"&amp;(TEXT($K$10,"@")&amp;"*"))&gt;=1,COUNTIF($D79:$H85,"*"&amp;(TEXT($L$10,"@")&amp;"*"))&gt;=1,COUNTIF($D79:$H85,"*"&amp;(TEXT($M$10,"@")&amp;"*"))&gt;=1,COUNTIF($D79:$H85,"*"&amp;(TEXT($N$10,"@")&amp;"*"))&gt;=1)</formula>
    </cfRule>
  </conditionalFormatting>
  <conditionalFormatting sqref="B82:C85 B93:C94">
    <cfRule type="expression" dxfId="3679" priority="6102">
      <formula>OR(COUNTIF($D82:$H89,"*"&amp;(TEXT($J$11,"@")&amp;"*"))&gt;=1,COUNTIF($D82:$H89,"*"&amp;(TEXT($K$11,"@")&amp;"*"))&gt;=1,COUNTIF($D82:$H89,"*"&amp;(TEXT($L$11,"@")&amp;"*"))&gt;=1,COUNTIF($D82:$H89,"*"&amp;(TEXT($M$11,"@")&amp;"*"))&gt;=1,COUNTIF($D82:$H89,"*"&amp;(TEXT($N$11,"@")&amp;"*"))&gt;=1)</formula>
    </cfRule>
    <cfRule type="expression" dxfId="3678" priority="6103">
      <formula>OR(COUNTIF($D82:$H89,"*"&amp;(TEXT($J$10,"@")&amp;"*"))&gt;=1,COUNTIF($D82:$H89,"*"&amp;(TEXT($K$10,"@")&amp;"*"))&gt;=1,COUNTIF($D82:$H89,"*"&amp;(TEXT($L$10,"@")&amp;"*"))&gt;=1,COUNTIF($D82:$H89,"*"&amp;(TEXT($M$10,"@")&amp;"*"))&gt;=1,COUNTIF($D82:$H89,"*"&amp;(TEXT($N$10,"@")&amp;"*"))&gt;=1)</formula>
    </cfRule>
  </conditionalFormatting>
  <conditionalFormatting sqref="B86:C88">
    <cfRule type="expression" dxfId="3677" priority="1986">
      <formula>AND(COUNTIF($J$10:$N$11,"*乳*")&gt;=1,COUNTIF($D86:$H89,"乳化剤")&gt;=1)</formula>
    </cfRule>
    <cfRule type="expression" dxfId="3676" priority="96399">
      <formula>$I$238&gt;=1</formula>
    </cfRule>
  </conditionalFormatting>
  <conditionalFormatting sqref="B89:C89">
    <cfRule type="expression" dxfId="3675" priority="96401">
      <formula>$I$238&gt;=1</formula>
    </cfRule>
    <cfRule type="expression" dxfId="3674" priority="96400">
      <formula>AND(COUNTIF($J$10:$N$11,"*乳*")&gt;=1,COUNTIF($D89:$H91,"乳化剤")&gt;=1)</formula>
    </cfRule>
  </conditionalFormatting>
  <conditionalFormatting sqref="B90:C92 B176:C178">
    <cfRule type="expression" dxfId="3673" priority="80978">
      <formula>$I$257&gt;=1</formula>
    </cfRule>
  </conditionalFormatting>
  <conditionalFormatting sqref="B99:C100">
    <cfRule type="expression" dxfId="3672" priority="84105">
      <formula>OR(COUNTIF($D99:$H110,"*"&amp;(TEXT($J$11,"@")&amp;"*"))&gt;=1,COUNTIF($D99:$H110,"*"&amp;(TEXT($K$11,"@")&amp;"*"))&gt;=1,COUNTIF($D99:$H110,"*"&amp;(TEXT($L$11,"@")&amp;"*"))&gt;=1,COUNTIF($D99:$H110,"*"&amp;(TEXT($M$11,"@")&amp;"*"))&gt;=1,COUNTIF($D99:$H110,"*"&amp;(TEXT($N$11,"@")&amp;"*"))&gt;=1)</formula>
    </cfRule>
    <cfRule type="expression" dxfId="3671" priority="84106">
      <formula>OR(COUNTIF($D99:$H110,"*"&amp;(TEXT($J$10,"@")&amp;"*"))&gt;=1,COUNTIF($D99:$H110,"*"&amp;(TEXT($K$10,"@")&amp;"*"))&gt;=1,COUNTIF($D99:$H110,"*"&amp;(TEXT($L$10,"@")&amp;"*"))&gt;=1,COUNTIF($D99:$H110,"*"&amp;(TEXT($M$10,"@")&amp;"*"))&gt;=1,COUNTIF($D99:$H110,"*"&amp;(TEXT($N$10,"@")&amp;"*"))&gt;=1)</formula>
    </cfRule>
  </conditionalFormatting>
  <conditionalFormatting sqref="B118:C118">
    <cfRule type="expression" dxfId="3670" priority="8">
      <formula>$I$238&gt;=1</formula>
    </cfRule>
  </conditionalFormatting>
  <conditionalFormatting sqref="B124:C127 B38:C41 B150:C150 B31:C31 B33:C34 B59:C59 B67:C70 B86:C88 B110:C110 B114:C114 B116:C116 B142:C142 B201:C203 B206:C207 B225:C225 B235:C235">
    <cfRule type="expression" dxfId="3669" priority="96398">
      <formula>OR(COUNTIF($D31:$H34,"*"&amp;(TEXT($J$10,"@")&amp;"*"))&gt;=1,COUNTIF($D31:$H34,"*"&amp;(TEXT($K$10,"@")&amp;"*"))&gt;=1,COUNTIF($D31:$H34,"*"&amp;(TEXT($L$10,"@")&amp;"*"))&gt;=1,COUNTIF($D31:$H34,"*"&amp;(TEXT($M$10,"@")&amp;"*"))&gt;=1,COUNTIF($D31:$H34,"*"&amp;(TEXT($N$10,"@")&amp;"*"))&gt;=1)</formula>
    </cfRule>
  </conditionalFormatting>
  <conditionalFormatting sqref="B124:C127">
    <cfRule type="expression" dxfId="3668" priority="94399">
      <formula>AND($I$243&gt;=1,COUNTIF($D$124:$H$127,"*小麦*")=0)</formula>
    </cfRule>
  </conditionalFormatting>
  <conditionalFormatting sqref="B129:C134">
    <cfRule type="expression" dxfId="3667" priority="94400">
      <formula>AND($I$243&gt;=1,COUNTIF($D$129:$H$134,"*小麦*")=0)</formula>
    </cfRule>
  </conditionalFormatting>
  <conditionalFormatting sqref="B139:C139 B216:C216 B36 B196:C196 B118:C120 B145:C145 B205:C205 B35:C35 B48:C48 B60:C60 B76:C76 B78:C78 B101:C101 C105 B121 B123:C123 B128:C128 B169:C169 B179:C179 B210:C211 C212 C214 B228">
    <cfRule type="expression" dxfId="3666" priority="2563">
      <formula>OR(COUNTIF($D35:$H35,"*"&amp;(TEXT($J$10,"@")&amp;"*"))&gt;=1,COUNTIF($D35:$H35,"*"&amp;(TEXT($K$10,"@")&amp;"*"))&gt;=1,COUNTIF($D35:$H35,"*"&amp;(TEXT($L$10,"@")&amp;"*"))&gt;=1,COUNTIF($D35:$H35,"*"&amp;(TEXT($M$10,"@")&amp;"*"))&gt;=1,COUNTIF($D35:$H35,"*"&amp;(TEXT($N$10,"@")&amp;"*"))&gt;=1)</formula>
    </cfRule>
  </conditionalFormatting>
  <conditionalFormatting sqref="B139:C139">
    <cfRule type="expression" dxfId="3665" priority="2513">
      <formula>OR($I$253&gt;=1,$I$239&gt;=1)</formula>
    </cfRule>
  </conditionalFormatting>
  <conditionalFormatting sqref="B140:C142 B143">
    <cfRule type="expression" dxfId="3664" priority="1951">
      <formula>AND(COUNTIF($J$10:$N$10,"乳")&gt;=1,COUNTIF($D$142,"*カゼイン*")&gt;=1)</formula>
    </cfRule>
  </conditionalFormatting>
  <conditionalFormatting sqref="B140:C142">
    <cfRule type="expression" dxfId="3663" priority="9">
      <formula>COUNTIF($J$10:$N$11,"*乳*")&gt;=1</formula>
    </cfRule>
  </conditionalFormatting>
  <conditionalFormatting sqref="B149:C149">
    <cfRule type="expression" dxfId="3662" priority="80968">
      <formula>OR(COUNTIF($D149:$H153,"*"&amp;(TEXT($J$10,"@")&amp;"*"))&gt;=1,COUNTIF($D149:$H153,"*"&amp;(TEXT($K$10,"@")&amp;"*"))&gt;=1,COUNTIF($D149:$H153,"*"&amp;(TEXT($L$10,"@")&amp;"*"))&gt;=1,COUNTIF($D149:$H153,"*"&amp;(TEXT($M$10,"@")&amp;"*"))&gt;=1,COUNTIF($D149:$H153,"*"&amp;(TEXT($N$10,"@")&amp;"*"))&gt;=1)</formula>
    </cfRule>
    <cfRule type="expression" dxfId="3661" priority="80967">
      <formula>OR(COUNTIF($D149:$H153,"*"&amp;(TEXT($J$11,"@")&amp;"*"))&gt;=1,COUNTIF($D149:$H153,"*"&amp;(TEXT($K$11,"@")&amp;"*"))&gt;=1,COUNTIF($D149:$H153,"*"&amp;(TEXT($L$11,"@")&amp;"*"))&gt;=1,COUNTIF($D149:$H153,"*"&amp;(TEXT($M$11,"@")&amp;"*"))&gt;=1,COUNTIF($D149:$H153,"*"&amp;(TEXT($N$11,"@")&amp;"*"))&gt;=1)</formula>
    </cfRule>
  </conditionalFormatting>
  <conditionalFormatting sqref="B149:C153">
    <cfRule type="expression" dxfId="3660" priority="1777">
      <formula>OR($I$240&gt;=1,$I$244&gt;=1,$I$246&gt;=1,$I$239&gt;=1)</formula>
    </cfRule>
  </conditionalFormatting>
  <conditionalFormatting sqref="B150:C150 B31:C31 B33:C34 B38:C41 B59:C59 B67:C70 B86:C88 B110:C110 B114:C114 B116:C116 B124:C127 B142:C142 B201:C203 B206:C207 B225:C225 B235:C235">
    <cfRule type="expression" dxfId="3659" priority="6191">
      <formula>OR(COUNTIF($D31:$H34,"*"&amp;(TEXT($J$11,"@")&amp;"*"))&gt;=1,COUNTIF($D31:$H34,"*"&amp;(TEXT($K$11,"@")&amp;"*"))&gt;=1,COUNTIF($D31:$H34,"*"&amp;(TEXT($L$11,"@")&amp;"*"))&gt;=1,COUNTIF($D31:$H34,"*"&amp;(TEXT($M$11,"@")&amp;"*"))&gt;=1,COUNTIF($D31:$H34,"*"&amp;(TEXT($N$11,"@")&amp;"*"))&gt;=1)</formula>
    </cfRule>
  </conditionalFormatting>
  <conditionalFormatting sqref="B159:C159">
    <cfRule type="expression" dxfId="3658" priority="96010">
      <formula>AND(COUNTIF($J$10:$N$11,"*さけ*")&gt;=1,COUNTIF($D$159:$H$159,"銀鮭")&gt;=1)</formula>
    </cfRule>
    <cfRule type="expression" dxfId="3657" priority="96011">
      <formula>OR(COUNTIF($D159:$H159,"*"&amp;(TEXT($J$11,"@")&amp;"*"))&gt;=1,COUNTIF($D159:$H159,"*"&amp;(TEXT($K$11,"@")&amp;"*"))&gt;=1,COUNTIF($D159:$H159,"*"&amp;(TEXT($L$11,"@")&amp;"*"))&gt;=1,COUNTIF($D159:$H159,"*"&amp;(TEXT($M$11,"@")&amp;"*"))&gt;=1,COUNTIF($D159:$H159,"*"&amp;(TEXT($N$11,"@")&amp;"*"))&gt;=1)</formula>
    </cfRule>
    <cfRule type="expression" dxfId="3656" priority="96012">
      <formula>OR(COUNTIF($D159:$H159,"*"&amp;(TEXT($J$10,"@")&amp;"*"))&gt;=1,COUNTIF($D159:$H159,"*"&amp;(TEXT($K$10,"@")&amp;"*"))&gt;=1,COUNTIF($D159:$H159,"*"&amp;(TEXT($L$10,"@")&amp;"*"))&gt;=1,COUNTIF($D159:$H159,"*"&amp;(TEXT($M$10,"@")&amp;"*"))&gt;=1,COUNTIF($D159:$H159,"*"&amp;(TEXT($N$10,"@")&amp;"*"))&gt;=1)</formula>
    </cfRule>
  </conditionalFormatting>
  <conditionalFormatting sqref="B160:C162">
    <cfRule type="expression" dxfId="3655" priority="94408">
      <formula>AND($I$243&gt;=1,COUNTIF($D$160:$H$162,"*大豆*")=0)</formula>
    </cfRule>
  </conditionalFormatting>
  <conditionalFormatting sqref="B160:C168 B51:C53 B57:C58 B89:C92 C102 B107:C108 B111:C111 B115:C115 B117:C117 B135:C136 B140:C140 B176:C178 B198:C199 B204:C204 B208:C209 B222:C222 B226:C226">
    <cfRule type="expression" dxfId="3654" priority="6190">
      <formula>OR(COUNTIF($D51:$H53,"*"&amp;(TEXT($J$10,"@")&amp;"*"))&gt;=1,COUNTIF($D51:$H53,"*"&amp;(TEXT($K$10,"@")&amp;"*"))&gt;=1,COUNTIF($D51:$H53,"*"&amp;(TEXT($L$10,"@")&amp;"*"))&gt;=1,COUNTIF($D51:$H53,"*"&amp;(TEXT($M$10,"@")&amp;"*"))&gt;=1,COUNTIF($D51:$H53,"*"&amp;(TEXT($N$10,"@")&amp;"*"))&gt;=1)</formula>
    </cfRule>
  </conditionalFormatting>
  <conditionalFormatting sqref="B166:C168">
    <cfRule type="expression" dxfId="3653" priority="2345">
      <formula>$I$245&gt;=1</formula>
    </cfRule>
  </conditionalFormatting>
  <conditionalFormatting sqref="B171:C171">
    <cfRule type="expression" dxfId="3652" priority="96014">
      <formula>OR(COUNTIF($D171:$H171,"*"&amp;(TEXT($J$11,"@")&amp;"*"))&gt;=1,COUNTIF($D171:$H171,"*"&amp;(TEXT($K$11,"@")&amp;"*"))&gt;=1,COUNTIF($D171:$H171,"*"&amp;(TEXT($L$11,"@")&amp;"*"))&gt;=1,COUNTIF($D171:$H171,"*"&amp;(TEXT($M$11,"@")&amp;"*"))&gt;=1,COUNTIF($D171:$H171,"*"&amp;(TEXT($N$11,"@")&amp;"*"))&gt;=1)</formula>
    </cfRule>
    <cfRule type="expression" dxfId="3651" priority="96015">
      <formula>OR(COUNTIF($D171:$H171,"*"&amp;(TEXT($J$10,"@")&amp;"*"))&gt;=1,COUNTIF($D171:$H171,"*"&amp;(TEXT($K$10,"@")&amp;"*"))&gt;=1,COUNTIF($D171:$H171,"*"&amp;(TEXT($L$10,"@")&amp;"*"))&gt;=1,COUNTIF($D171:$H171,"*"&amp;(TEXT($M$10,"@")&amp;"*"))&gt;=1,COUNTIF($D171:$H171,"*"&amp;(TEXT($N$10,"@")&amp;"*"))&gt;=1)</formula>
    </cfRule>
    <cfRule type="expression" dxfId="3650" priority="96013">
      <formula>OR($I$239&gt;=1,$I$251&gt;=1)</formula>
    </cfRule>
  </conditionalFormatting>
  <conditionalFormatting sqref="B172:C175">
    <cfRule type="expression" dxfId="3649" priority="96418">
      <formula>OR(COUNTIF($D172:$H175,"*"&amp;(TEXT($J$10,"@")&amp;"*"))&gt;=1,COUNTIF($D172:$H175,"*"&amp;(TEXT($K$10,"@")&amp;"*"))&gt;=1,COUNTIF($D172:$H175,"*"&amp;(TEXT($L$10,"@")&amp;"*"))&gt;=1,COUNTIF($D172:$H175,"*"&amp;(TEXT($M$10,"@")&amp;"*"))&gt;=1,COUNTIF($D172:$H175,"*"&amp;(TEXT($N$10,"@")&amp;"*"))&gt;=1)</formula>
    </cfRule>
    <cfRule type="expression" dxfId="3648" priority="96419">
      <formula>AND(COUNTIF($J$10:$N$11,"*豚*")&gt;=1,COUNTIF($D$172:$H$175,"ラード")&gt;=1)</formula>
    </cfRule>
    <cfRule type="expression" dxfId="3647" priority="96417">
      <formula>OR(COUNTIF($D172:$H175,"*"&amp;(TEXT($J$11,"@")&amp;"*"))&gt;=1,COUNTIF($D172:$H175,"*"&amp;(TEXT($K$11,"@")&amp;"*"))&gt;=1,COUNTIF($D172:$H175,"*"&amp;(TEXT($L$11,"@")&amp;"*"))&gt;=1,COUNTIF($D172:$H175,"*"&amp;(TEXT($M$11,"@")&amp;"*"))&gt;=1,COUNTIF($D172:$H175,"*"&amp;(TEXT($N$11,"@")&amp;"*"))&gt;=1)</formula>
    </cfRule>
    <cfRule type="expression" dxfId="3646" priority="96416">
      <formula>AND($I$243&gt;=1,COUNTIF($D$172:$H$175,"*小麦*")=0)</formula>
    </cfRule>
  </conditionalFormatting>
  <conditionalFormatting sqref="B180:C181">
    <cfRule type="expression" dxfId="3645" priority="96424">
      <formula>OR($I$238&gt;=1,$I$243&gt;=1)</formula>
    </cfRule>
    <cfRule type="expression" dxfId="3644" priority="96422">
      <formula>OR(COUNTIF($D180:$H181,"*"&amp;(TEXT($J$10,"@")&amp;"*"))&gt;=1,COUNTIF($D180:$H181,"*"&amp;(TEXT($K$10,"@")&amp;"*"))&gt;=1,COUNTIF($D180:$H181,"*"&amp;(TEXT($L$10,"@")&amp;"*"))&gt;=1,COUNTIF($D180:$H181,"*"&amp;(TEXT($M$10,"@")&amp;"*"))&gt;=1,COUNTIF($D180:$H181,"*"&amp;(TEXT($N$10,"@")&amp;"*"))&gt;=1)</formula>
    </cfRule>
    <cfRule type="expression" dxfId="3643" priority="96421">
      <formula>OR(COUNTIF($D180:$H181,"*"&amp;(TEXT($J$11,"@")&amp;"*"))&gt;=1,COUNTIF($D180:$H181,"*"&amp;(TEXT($K$11,"@")&amp;"*"))&gt;=1,COUNTIF($D180:$H181,"*"&amp;(TEXT($L$11,"@")&amp;"*"))&gt;=1,COUNTIF($D180:$H181,"*"&amp;(TEXT($M$11,"@")&amp;"*"))&gt;=1,COUNTIF($D180:$H181,"*"&amp;(TEXT($N$11,"@")&amp;"*"))&gt;=1)</formula>
    </cfRule>
    <cfRule type="expression" dxfId="3642" priority="96420">
      <formula>$I$239&gt;=1</formula>
    </cfRule>
    <cfRule type="expression" dxfId="3641" priority="96423">
      <formula>AND(COUNTIF($J$10:$N$11,"*小麦"),$I$243&gt;=1)</formula>
    </cfRule>
  </conditionalFormatting>
  <conditionalFormatting sqref="B190:C190">
    <cfRule type="expression" dxfId="3640" priority="96017">
      <formula>OR(COUNTIF($D190:$H190,"*"&amp;(TEXT($J$10,"@")&amp;"*"))&gt;=1,COUNTIF($D190:$H190,"*"&amp;(TEXT($K$10,"@")&amp;"*"))&gt;=1,COUNTIF($D190:$H190,"*"&amp;(TEXT($L$10,"@")&amp;"*"))&gt;=1,COUNTIF($D190:$H190,"*"&amp;(TEXT($M$10,"@")&amp;"*"))&gt;=1,COUNTIF($D190:$H190,"*"&amp;(TEXT($N$10,"@")&amp;"*"))&gt;=1)</formula>
    </cfRule>
    <cfRule type="expression" dxfId="3639" priority="96018">
      <formula>OR($I$239&gt;=1,$I$243&gt;=1)</formula>
    </cfRule>
    <cfRule type="expression" dxfId="3638" priority="96016">
      <formula>OR(COUNTIF($D190:$H190,"*"&amp;(TEXT($J$11,"@")&amp;"*"))&gt;=1,COUNTIF($D190:$H190,"*"&amp;(TEXT($K$11,"@")&amp;"*"))&gt;=1,COUNTIF($D190:$H190,"*"&amp;(TEXT($L$11,"@")&amp;"*"))&gt;=1,COUNTIF($D190:$H190,"*"&amp;(TEXT($M$11,"@")&amp;"*"))&gt;=1,COUNTIF($D190:$H190,"*"&amp;(TEXT($N$11,"@")&amp;"*"))&gt;=1)</formula>
    </cfRule>
    <cfRule type="expression" dxfId="3637" priority="96019">
      <formula>AND(COUNTIF($J$10:$N$11,"*小麦"),$I$243&gt;=1)</formula>
    </cfRule>
  </conditionalFormatting>
  <conditionalFormatting sqref="B193:C195">
    <cfRule type="expression" dxfId="3636" priority="11">
      <formula>COUNTIF($J$10:$N$11,"*大豆*")&gt;=1</formula>
    </cfRule>
    <cfRule type="expression" dxfId="3635" priority="13">
      <formula>OR(COUNTIF($D193:$H195,"*"&amp;(TEXT($J$11,"@")&amp;"*"))&gt;=1,COUNTIF($D193:$H195,"*"&amp;(TEXT($K$11,"@")&amp;"*"))&gt;=1,COUNTIF($D193:$H195,"*"&amp;(TEXT($L$11,"@")&amp;"*"))&gt;=1,COUNTIF($D193:$H195,"*"&amp;(TEXT($M$11,"@")&amp;"*"))&gt;=1,COUNTIF($D193:$H195,"*"&amp;(TEXT($N$11,"@")&amp;"*"))&gt;=1)</formula>
    </cfRule>
    <cfRule type="expression" dxfId="3634" priority="14">
      <formula>OR(COUNTIF($D193:$H195,"*"&amp;(TEXT($J$10,"@")&amp;"*"))&gt;=1,COUNTIF($D193:$H195,"*"&amp;(TEXT($K$10,"@")&amp;"*"))&gt;=1,COUNTIF($D193:$H195,"*"&amp;(TEXT($L$10,"@")&amp;"*"))&gt;=1,COUNTIF($D193:$H195,"*"&amp;(TEXT($M$10,"@")&amp;"*"))&gt;=1,COUNTIF($D193:$H195,"*"&amp;(TEXT($N$10,"@")&amp;"*"))&gt;=1)</formula>
    </cfRule>
  </conditionalFormatting>
  <conditionalFormatting sqref="B196:C196 E196">
    <cfRule type="expression" dxfId="3633" priority="1150">
      <formula>AND(COUNTIF($J$10:$N$10,"いか")&gt;=1,$E$196="すいか")</formula>
    </cfRule>
  </conditionalFormatting>
  <conditionalFormatting sqref="B205:C205">
    <cfRule type="expression" dxfId="3632" priority="6">
      <formula>$I$238&gt;=1</formula>
    </cfRule>
  </conditionalFormatting>
  <conditionalFormatting sqref="B216:C216">
    <cfRule type="expression" dxfId="3631" priority="2512">
      <formula>OR($I$239&gt;=1,$I$251&gt;=1)</formula>
    </cfRule>
  </conditionalFormatting>
  <conditionalFormatting sqref="B234:C235">
    <cfRule type="expression" dxfId="3630" priority="5">
      <formula>OR(COUNTIF($J$10:$N$11,"*小麦*")&gt;=1,COUNTIF($J$10:$N$11,"*大豆*")&gt;=1)</formula>
    </cfRule>
  </conditionalFormatting>
  <conditionalFormatting sqref="B259:C261">
    <cfRule type="expression" dxfId="3629" priority="96430">
      <formula>AND(COUNTIF($J$10:$N$10,"大豆")&gt;=1,I243&gt;=1)</formula>
    </cfRule>
    <cfRule type="expression" dxfId="3628" priority="96429">
      <formula>OR(COUNTIF($J$10:$N$11,"*小麦*")&gt;=1,COUNTIF($J$10:$N$11,"*大豆*")&gt;=1)</formula>
    </cfRule>
    <cfRule type="expression" dxfId="3627" priority="96431">
      <formula>AND(COUNTIF($J$10:$N$11,"*鶏*")&gt;=1,COUNTIF($D$259:$H$261,"チキンエキス")&gt;=1)</formula>
    </cfRule>
  </conditionalFormatting>
  <conditionalFormatting sqref="B267:C270 B274:C277">
    <cfRule type="expression" dxfId="3626" priority="6847">
      <formula>COUNTIF($D267:$H270,"*"&amp;TEXT($J$10,"@")&amp;"*")&gt;=1</formula>
    </cfRule>
    <cfRule type="expression" dxfId="3625" priority="6845">
      <formula>COUNTIF($D267:$H270,"*"&amp;TEXT($L$10,"@")&amp;"*")&gt;=1</formula>
    </cfRule>
    <cfRule type="expression" dxfId="3624" priority="6844">
      <formula>COUNTIF($D267:$H270,"*"&amp;TEXT($M$10,"@")&amp;"*")&gt;=1</formula>
    </cfRule>
    <cfRule type="expression" dxfId="3623" priority="6843">
      <formula>COUNTIF($D267:$H270,"*"&amp;TEXT($N$10,"@")&amp;"*")&gt;=1</formula>
    </cfRule>
    <cfRule type="expression" dxfId="3622" priority="6842">
      <formula>COUNTIF($D267:$H270,"*"&amp;TEXT($J$11,"@")&amp;"*")&gt;=1</formula>
    </cfRule>
    <cfRule type="expression" dxfId="3621" priority="6841">
      <formula>COUNTIF($D267:$H270,"*"&amp;TEXT($K$11,"@")&amp;"*")&gt;=1</formula>
    </cfRule>
    <cfRule type="expression" dxfId="3620" priority="6840">
      <formula>COUNTIF($D267:$H270,"*"&amp;TEXT($L$11,"@")&amp;"*")&gt;=1</formula>
    </cfRule>
    <cfRule type="expression" dxfId="3619" priority="6839">
      <formula>COUNTIF($D267:$H270,"*"&amp;TEXT($M$11,"@")&amp;"*")&gt;=1</formula>
    </cfRule>
    <cfRule type="expression" dxfId="3618" priority="6838">
      <formula>COUNTIF($D267:$H270,"*"&amp;TEXT($N$11,"@")&amp;"*")&gt;=1</formula>
    </cfRule>
    <cfRule type="expression" dxfId="3617" priority="6846">
      <formula>COUNTIF($D267:$H270,"*"&amp;TEXT($K$10,"@")&amp;"*")&gt;=1</formula>
    </cfRule>
  </conditionalFormatting>
  <conditionalFormatting sqref="B280:C280 B271:C273">
    <cfRule type="expression" dxfId="3616" priority="6782">
      <formula>COUNTIF($D271:$H273,"*"&amp;TEXT($N$10,"@")&amp;"*")&gt;=1</formula>
    </cfRule>
    <cfRule type="expression" dxfId="3615" priority="6786">
      <formula>COUNTIF($D271:$H273,"*"&amp;TEXT($J$10,"@")&amp;"*")&gt;=1</formula>
    </cfRule>
    <cfRule type="expression" dxfId="3614" priority="6785">
      <formula>COUNTIF($D271:$H273,"*"&amp;TEXT($K$10,"@")&amp;"*")&gt;=1</formula>
    </cfRule>
    <cfRule type="expression" dxfId="3613" priority="6778">
      <formula>COUNTIF($D271:$H273,"*"&amp;TEXT($M$11,"@")&amp;"*")&gt;=1</formula>
    </cfRule>
    <cfRule type="expression" dxfId="3612" priority="6784">
      <formula>COUNTIF($D271:$H273,"*"&amp;TEXT($L$10,"@")&amp;"*")&gt;=1</formula>
    </cfRule>
    <cfRule type="expression" dxfId="3611" priority="6783">
      <formula>COUNTIF($D271:$H273,"*"&amp;TEXT($M$10,"@")&amp;"*")&gt;=1</formula>
    </cfRule>
    <cfRule type="expression" dxfId="3610" priority="6781">
      <formula>COUNTIF($D271:$H273,"*"&amp;TEXT($J$11,"@")&amp;"*")&gt;=1</formula>
    </cfRule>
    <cfRule type="expression" dxfId="3609" priority="6780">
      <formula>COUNTIF($D271:$H273,"*"&amp;TEXT($K$11,"@")&amp;"*")&gt;=1</formula>
    </cfRule>
    <cfRule type="expression" dxfId="3608" priority="6779">
      <formula>COUNTIF($D271:$H273,"*"&amp;TEXT($L$11,"@")&amp;"*")&gt;=1</formula>
    </cfRule>
  </conditionalFormatting>
  <conditionalFormatting sqref="B280:C282">
    <cfRule type="expression" dxfId="3607" priority="5989">
      <formula>AND(OR(COUNTIF($J$11:$N$11,"とうもろこし")&gt;=1,COUNTIF($J$11:$N$11,"トウモロコシ")&gt;=1),COUNTIF($D$280:$H$282,"*コーン*")&gt;=1)</formula>
    </cfRule>
  </conditionalFormatting>
  <conditionalFormatting sqref="B281:C282">
    <cfRule type="expression" dxfId="3606" priority="94058">
      <formula>COUNTIF($D281:$H282,"*"&amp;TEXT($L$11,"@")&amp;"*")&gt;=1</formula>
    </cfRule>
    <cfRule type="expression" dxfId="3605" priority="94057">
      <formula>COUNTIF($D281:$H282,"*"&amp;TEXT($M$11,"@")&amp;"*")&gt;=1</formula>
    </cfRule>
    <cfRule type="expression" dxfId="3604" priority="94062">
      <formula>COUNTIF($D281:$H282,"*"&amp;TEXT($M$10,"@")&amp;"*")&gt;=1</formula>
    </cfRule>
    <cfRule type="expression" dxfId="3603" priority="94063">
      <formula>COUNTIF($D281:$H282,"*"&amp;TEXT($L$10,"@")&amp;"*")&gt;=1</formula>
    </cfRule>
    <cfRule type="expression" dxfId="3602" priority="94060">
      <formula>COUNTIF($D281:$H282,"*"&amp;TEXT($J$11,"@")&amp;"*")&gt;=1</formula>
    </cfRule>
    <cfRule type="expression" dxfId="3601" priority="94065">
      <formula>COUNTIF($D281:$H282,"*"&amp;TEXT($J$10,"@")&amp;"*")&gt;=1</formula>
    </cfRule>
    <cfRule type="expression" dxfId="3600" priority="94064">
      <formula>COUNTIF($D281:$H282,"*"&amp;TEXT($K$10,"@")&amp;"*")&gt;=1</formula>
    </cfRule>
    <cfRule type="expression" dxfId="3599" priority="94061">
      <formula>COUNTIF($D281:$H282,"*"&amp;TEXT($N$10,"@")&amp;"*")&gt;=1</formula>
    </cfRule>
    <cfRule type="expression" dxfId="3598" priority="94059">
      <formula>COUNTIF($D281:$H282,"*"&amp;TEXT($K$11,"@")&amp;"*")&gt;=1</formula>
    </cfRule>
  </conditionalFormatting>
  <conditionalFormatting sqref="C146">
    <cfRule type="expression" dxfId="3597" priority="2736">
      <formula>OR(COUNTIF($D147,"*"&amp;(TEXT($J$10,"@")&amp;"*"))&gt;=1,COUNTIF($D147,"*"&amp;(TEXT($K$10,"@")&amp;"*"))&gt;=1,COUNTIF($D147,"*"&amp;(TEXT($L$10,"@")&amp;"*"))&gt;=1,COUNTIF($D147,"*"&amp;(TEXT($M$10,"@")&amp;"*"))&gt;=1,COUNTIF($D147,"*"&amp;(TEXT($N$10,"@")&amp;"*"))&gt;=1)</formula>
    </cfRule>
    <cfRule type="expression" dxfId="3596" priority="2735">
      <formula>OR(COUNTIF($D147,"*"&amp;(TEXT($J$11,"@")&amp;"*"))&gt;=1,COUNTIF($D147,"*"&amp;(TEXT($K$11,"@")&amp;"*"))&gt;=1,COUNTIF($D147,"*"&amp;(TEXT($L$11,"@")&amp;"*"))&gt;=1,COUNTIF($D147,"*"&amp;(TEXT($M$11,"@")&amp;"*"))&gt;=1,COUNTIF($D147,"*"&amp;(TEXT($N$11,"@")&amp;"*"))&gt;=1)</formula>
    </cfRule>
  </conditionalFormatting>
  <conditionalFormatting sqref="C146:C147">
    <cfRule type="expression" dxfId="3595" priority="386">
      <formula>COUNTIF($J$10:$N$11,"*乳*")&gt;=1</formula>
    </cfRule>
    <cfRule type="expression" dxfId="3594" priority="4">
      <formula>OR(COUNTIF($J$10:$N$11,"*乳*")&gt;=1,COUNTIF($J$10:$N$11,"*小麦*")&gt;=1,COUNTIF($J$10:$N$11,"*鶏肉*")&gt;=1,COUNTIF($J$10:$N$11,"*大豆*")&gt;=1)</formula>
    </cfRule>
  </conditionalFormatting>
  <conditionalFormatting sqref="C148">
    <cfRule type="expression" dxfId="3593" priority="94464">
      <formula>I247&gt;=1</formula>
    </cfRule>
    <cfRule type="expression" dxfId="3592" priority="94465">
      <formula>OR(COUNTIF($D148,"*"&amp;(TEXT($J$11,"@")&amp;"*"))&gt;=1,COUNTIF($D148,"*"&amp;(TEXT($K$11,"@")&amp;"*"))&gt;=1,COUNTIF($D148,"*"&amp;(TEXT($L$11,"@")&amp;"*"))&gt;=1,COUNTIF($D148,"*"&amp;(TEXT($M$11,"@")&amp;"*"))&gt;=1,COUNTIF($D148,"*"&amp;(TEXT($N$11,"@")&amp;"*"))&gt;=1)</formula>
    </cfRule>
    <cfRule type="expression" dxfId="3591" priority="94466">
      <formula>OR(COUNTIF($D148,"*"&amp;(TEXT($J$10,"@")&amp;"*"))&gt;=1,COUNTIF($D148,"*"&amp;(TEXT($K$10,"@")&amp;"*"))&gt;=1,COUNTIF($D148,"*"&amp;(TEXT($L$10,"@")&amp;"*"))&gt;=1,COUNTIF($D148,"*"&amp;(TEXT($M$10,"@")&amp;"*"))&gt;=1,COUNTIF($D148,"*"&amp;(TEXT($N$10,"@")&amp;"*"))&gt;=1)</formula>
    </cfRule>
  </conditionalFormatting>
  <conditionalFormatting sqref="C105:D105">
    <cfRule type="expression" dxfId="3590" priority="420">
      <formula>AND(COUNTIF($J$10:$N$11,"*いか*")&gt;=1,$D$105="すいか")</formula>
    </cfRule>
  </conditionalFormatting>
  <conditionalFormatting sqref="D18 D35:D36 D118 D216">
    <cfRule type="expression" dxfId="3589" priority="1925">
      <formula>COUNTIF($D$223,"*"&amp;TEXT($J$11,"@")&amp;"*")=1</formula>
    </cfRule>
    <cfRule type="expression" dxfId="3588" priority="1924">
      <formula>COUNTIF($D$223,"*"&amp;TEXT($K$11,"@")&amp;"*")=1</formula>
    </cfRule>
    <cfRule type="expression" dxfId="3587" priority="1923">
      <formula>COUNTIF($D$223,"*"&amp;TEXT($L$11,"@")&amp;"*")=1</formula>
    </cfRule>
    <cfRule type="expression" dxfId="3586" priority="1921">
      <formula>COUNTIF($D$223,"*"&amp;TEXT($N$11,"@")&amp;"*")=1</formula>
    </cfRule>
    <cfRule type="expression" dxfId="3585" priority="1930">
      <formula>COUNTIF($D$223,"*"&amp;TEXT($J$10,"@")&amp;"*")=1</formula>
    </cfRule>
    <cfRule type="expression" dxfId="3584" priority="1928">
      <formula>COUNTIF($D$223,"*"&amp;TEXT($L$10,"@")&amp;"*")=1</formula>
    </cfRule>
    <cfRule type="expression" dxfId="3583" priority="1927">
      <formula>COUNTIF($D$223,"*"&amp;TEXT($M$10,"@")&amp;"*")=1</formula>
    </cfRule>
    <cfRule type="expression" dxfId="3582" priority="1922">
      <formula>COUNTIF($D$223,"*"&amp;TEXT($M$11,"@")&amp;"*")=1</formula>
    </cfRule>
    <cfRule type="expression" dxfId="3581" priority="1926">
      <formula>COUNTIF($D$223,"*"&amp;TEXT($N$10,"@")&amp;"*")=1</formula>
    </cfRule>
  </conditionalFormatting>
  <conditionalFormatting sqref="D18 D35:D36 D118 D210:F211 D216">
    <cfRule type="expression" dxfId="3580" priority="1929">
      <formula>COUNTIF($D$223,"*"&amp;TEXT($K$10,"@")&amp;"*")=1</formula>
    </cfRule>
  </conditionalFormatting>
  <conditionalFormatting sqref="D31">
    <cfRule type="expression" dxfId="3579" priority="65">
      <formula>OR(COUNTIF($J$10:$N$11,"*乳*")&gt;=1,COUNTIF($J$10:$N$11,"*小麦*")&gt;=1,COUNTIF($J$10:$N$11,"*鶏肉*")&gt;=1,COUNTIF($J$10:$N$11,"*大豆*")&gt;=1)</formula>
    </cfRule>
  </conditionalFormatting>
  <conditionalFormatting sqref="D32">
    <cfRule type="expression" dxfId="3578" priority="202">
      <formula>COUNTIF(D32,"*"&amp;TEXT($K$10,"@")&amp;"*")=1</formula>
    </cfRule>
  </conditionalFormatting>
  <conditionalFormatting sqref="D41">
    <cfRule type="expression" dxfId="3577" priority="1448">
      <formula>COUNTIF(D41,"*"&amp;TEXT($K$10,"@")&amp;"*")=1</formula>
    </cfRule>
  </conditionalFormatting>
  <conditionalFormatting sqref="D43">
    <cfRule type="expression" dxfId="3576" priority="250">
      <formula>COUNTIF(D43,"*"&amp;TEXT($J$11,"@")&amp;"*")=1</formula>
    </cfRule>
    <cfRule type="expression" dxfId="3575" priority="244">
      <formula>COUNTIF(D43,"*"&amp;TEXT($K$10,"@")&amp;"*")=1</formula>
    </cfRule>
    <cfRule type="expression" dxfId="3574" priority="249">
      <formula>COUNTIF(D43,"*"&amp;TEXT($K$11,"@")&amp;"*")=1</formula>
    </cfRule>
    <cfRule type="expression" dxfId="3573" priority="251">
      <formula>COUNTIF(D43,"*"&amp;TEXT($N$10,"@")&amp;"*")=1</formula>
    </cfRule>
    <cfRule type="expression" dxfId="3572" priority="253">
      <formula>COUNTIF(D43,"*"&amp;TEXT($L$10,"@")&amp;"*")=1</formula>
    </cfRule>
    <cfRule type="expression" dxfId="3571" priority="246">
      <formula>COUNTIF(D43,"*"&amp;TEXT($N$11,"@")&amp;"*")=1</formula>
    </cfRule>
    <cfRule type="expression" dxfId="3570" priority="245">
      <formula>COUNTIF(D43,"*"&amp;TEXT($J$10,"@")&amp;"*")=1</formula>
    </cfRule>
    <cfRule type="expression" dxfId="3569" priority="247">
      <formula>COUNTIF(D43,"*"&amp;TEXT($M$11,"@")&amp;"*")=1</formula>
    </cfRule>
    <cfRule type="expression" dxfId="3568" priority="248">
      <formula>COUNTIF(D43,"*"&amp;TEXT($L$11,"@")&amp;"*")=1</formula>
    </cfRule>
    <cfRule type="expression" dxfId="3567" priority="252">
      <formula>COUNTIF(D43,"*"&amp;TEXT($M$10,"@")&amp;"*")=1</formula>
    </cfRule>
  </conditionalFormatting>
  <conditionalFormatting sqref="D50">
    <cfRule type="expression" dxfId="3566" priority="1055">
      <formula>$I$251&gt;=1</formula>
    </cfRule>
  </conditionalFormatting>
  <conditionalFormatting sqref="D53">
    <cfRule type="expression" dxfId="3565" priority="1369">
      <formula>COUNTIF(D53,"*"&amp;TEXT($K$10,"@")&amp;"*")=1</formula>
    </cfRule>
  </conditionalFormatting>
  <conditionalFormatting sqref="D56">
    <cfRule type="expression" dxfId="3564" priority="111">
      <formula>OR(COUNTIF($J$10:$N$11,"*小麦*")&gt;=1,COUNTIF($J$10:$N$11,"*大豆*")&gt;=1)</formula>
    </cfRule>
  </conditionalFormatting>
  <conditionalFormatting sqref="D62">
    <cfRule type="expression" dxfId="3563" priority="5993">
      <formula>OR(COUNTIF($J$11:$N$11,"とうもろこし")&gt;=1,COUNTIF($J$11:$N$11,"トウモロコシ")&gt;=1)</formula>
    </cfRule>
  </conditionalFormatting>
  <conditionalFormatting sqref="D75">
    <cfRule type="expression" dxfId="3562" priority="151">
      <formula>AND(COUNTIF($J$10:$N$11,"*乳*")&gt;=1,$I$263&gt;=1)</formula>
    </cfRule>
  </conditionalFormatting>
  <conditionalFormatting sqref="D81">
    <cfRule type="expression" dxfId="3561" priority="89">
      <formula>COUNTIF($J$10:$N$11,"*たまねぎ*")&gt;=1</formula>
    </cfRule>
  </conditionalFormatting>
  <conditionalFormatting sqref="D82">
    <cfRule type="expression" dxfId="3560" priority="6848">
      <formula>COUNTIF($J$10:$N$11,"*豚肉*")&gt;=1</formula>
    </cfRule>
  </conditionalFormatting>
  <conditionalFormatting sqref="D83">
    <cfRule type="expression" dxfId="3559" priority="7489">
      <formula>AND(COUNTIF($J$10:$N$10,"乳")&gt;=1,COUNTIF(D83,"*バター*")&gt;=1)</formula>
    </cfRule>
  </conditionalFormatting>
  <conditionalFormatting sqref="D90:D91">
    <cfRule type="expression" dxfId="3558" priority="31263">
      <formula>COUNTIF(D90,"*"&amp;TEXT($K$10,"@")&amp;"*")=1</formula>
    </cfRule>
  </conditionalFormatting>
  <conditionalFormatting sqref="D92">
    <cfRule type="expression" dxfId="3557" priority="94636">
      <formula>COUNTIF(D92,"*"&amp;TEXT($N$11,"@")&amp;"*")=1</formula>
    </cfRule>
    <cfRule type="expression" dxfId="3556" priority="94637">
      <formula>COUNTIF(D92,"*"&amp;TEXT($M$11,"@")&amp;"*")=1</formula>
    </cfRule>
    <cfRule type="expression" dxfId="3555" priority="94638">
      <formula>COUNTIF(D92,"*"&amp;TEXT($L$11,"@")&amp;"*")=1</formula>
    </cfRule>
    <cfRule type="expression" dxfId="3554" priority="94639">
      <formula>COUNTIF(D92,"*"&amp;TEXT($K$11,"@")&amp;"*")=1</formula>
    </cfRule>
    <cfRule type="expression" dxfId="3553" priority="94641">
      <formula>COUNTIF(D92,"*"&amp;TEXT($N$10,"@")&amp;"*")=1</formula>
    </cfRule>
    <cfRule type="expression" dxfId="3552" priority="94640">
      <formula>COUNTIF(D92,"*"&amp;TEXT($J$11,"@")&amp;"*")=1</formula>
    </cfRule>
    <cfRule type="expression" dxfId="3551" priority="94642">
      <formula>COUNTIF(D92,"*"&amp;TEXT($M$10,"@")&amp;"*")=1</formula>
    </cfRule>
    <cfRule type="expression" dxfId="3550" priority="94643">
      <formula>COUNTIF(D92,"*"&amp;TEXT($L$10,"@")&amp;"*")=1</formula>
    </cfRule>
    <cfRule type="expression" dxfId="3549" priority="94635">
      <formula>$I$257&gt;=1</formula>
    </cfRule>
  </conditionalFormatting>
  <conditionalFormatting sqref="D93:D97">
    <cfRule type="expression" dxfId="3548" priority="7486">
      <formula>COUNTIF(D93,"*"&amp;TEXT($L$10,"@")&amp;"*")=1</formula>
    </cfRule>
    <cfRule type="expression" dxfId="3547" priority="7485">
      <formula>COUNTIF(D93,"*"&amp;TEXT($M$10,"@")&amp;"*")=1</formula>
    </cfRule>
    <cfRule type="expression" dxfId="3546" priority="7484">
      <formula>COUNTIF(D93,"*"&amp;TEXT($N$10,"@")&amp;"*")=1</formula>
    </cfRule>
    <cfRule type="expression" dxfId="3545" priority="7483">
      <formula>COUNTIF(D93,"*"&amp;TEXT($J$11,"@")&amp;"*")=1</formula>
    </cfRule>
    <cfRule type="expression" dxfId="3544" priority="7482">
      <formula>COUNTIF(D93,"*"&amp;TEXT($K$11,"@")&amp;"*")=1</formula>
    </cfRule>
    <cfRule type="expression" dxfId="3543" priority="7481">
      <formula>COUNTIF(D93,"*"&amp;TEXT($L$11,"@")&amp;"*")=1</formula>
    </cfRule>
    <cfRule type="expression" dxfId="3542" priority="7480">
      <formula>COUNTIF(D93,"*"&amp;TEXT($M$11,"@")&amp;"*")=1</formula>
    </cfRule>
    <cfRule type="expression" dxfId="3541" priority="7479">
      <formula>COUNTIF(D93,"*"&amp;TEXT($N$11,"@")&amp;"*")=1</formula>
    </cfRule>
  </conditionalFormatting>
  <conditionalFormatting sqref="D93:D100">
    <cfRule type="expression" dxfId="3540" priority="7487">
      <formula>COUNTIF(D93,"*"&amp;TEXT($K$10,"@")&amp;"*")=1</formula>
    </cfRule>
  </conditionalFormatting>
  <conditionalFormatting sqref="D95">
    <cfRule type="expression" dxfId="3539" priority="1597">
      <formula>COUNTIF($J$10:$N$10,"乳")&gt;=1</formula>
    </cfRule>
  </conditionalFormatting>
  <conditionalFormatting sqref="D97">
    <cfRule type="expression" dxfId="3538" priority="7478">
      <formula>AND(COUNTIF($J$10:$N$10,"乳")&gt;=1,COUNTIF(D97,"*バター*")&gt;=1)</formula>
    </cfRule>
  </conditionalFormatting>
  <conditionalFormatting sqref="D102:D104 G233">
    <cfRule type="expression" dxfId="3537" priority="1893">
      <formula>COUNTIF(D102,"*"&amp;TEXT($N$10,"@")&amp;"*")=1</formula>
    </cfRule>
    <cfRule type="expression" dxfId="3536" priority="1892">
      <formula>COUNTIF(D102,"*"&amp;TEXT($J$11,"@")&amp;"*")=1</formula>
    </cfRule>
    <cfRule type="expression" dxfId="3535" priority="1891">
      <formula>COUNTIF(D102,"*"&amp;TEXT($K$11,"@")&amp;"*")=1</formula>
    </cfRule>
    <cfRule type="expression" dxfId="3534" priority="1889">
      <formula>COUNTIF(D102,"*"&amp;TEXT($M$11,"@")&amp;"*")=1</formula>
    </cfRule>
    <cfRule type="expression" dxfId="3533" priority="1896">
      <formula>COUNTIF(D102,"*"&amp;TEXT($K$10,"@")&amp;"*")=1</formula>
    </cfRule>
    <cfRule type="expression" dxfId="3532" priority="1859">
      <formula>COUNTIF(D102,"*"&amp;TEXT($J$10,"@")&amp;"*")=1</formula>
    </cfRule>
    <cfRule type="expression" dxfId="3531" priority="1894">
      <formula>COUNTIF(D102,"*"&amp;TEXT($M$10,"@")&amp;"*")=1</formula>
    </cfRule>
    <cfRule type="expression" dxfId="3530" priority="1888">
      <formula>COUNTIF(D102,"*"&amp;TEXT($N$11,"@")&amp;"*")=1</formula>
    </cfRule>
    <cfRule type="expression" dxfId="3529" priority="1890">
      <formula>COUNTIF(D102,"*"&amp;TEXT($L$11,"@")&amp;"*")=1</formula>
    </cfRule>
    <cfRule type="expression" dxfId="3528" priority="1895">
      <formula>COUNTIF(D102,"*"&amp;TEXT($L$10,"@")&amp;"*")=1</formula>
    </cfRule>
  </conditionalFormatting>
  <conditionalFormatting sqref="D107:D108">
    <cfRule type="expression" dxfId="3527" priority="1315">
      <formula>COUNTIF(D107,"*"&amp;TEXT($K$10,"@")&amp;"*")=1</formula>
    </cfRule>
  </conditionalFormatting>
  <conditionalFormatting sqref="D110:D117">
    <cfRule type="expression" dxfId="3526" priority="1202">
      <formula>COUNTIF(D110,"*"&amp;TEXT($J$10,"@")&amp;"*")=1</formula>
    </cfRule>
  </conditionalFormatting>
  <conditionalFormatting sqref="D113:D117">
    <cfRule type="expression" dxfId="3525" priority="94474">
      <formula>COUNTIF(D113,"*"&amp;TEXT($M$10,"@")&amp;"*")=1</formula>
    </cfRule>
    <cfRule type="expression" dxfId="3524" priority="94475">
      <formula>COUNTIF(D113,"*"&amp;TEXT($L$10,"@")&amp;"*")=1</formula>
    </cfRule>
    <cfRule type="expression" dxfId="3523" priority="94472">
      <formula>COUNTIF(D113,"*"&amp;TEXT($J$11,"@")&amp;"*")=1</formula>
    </cfRule>
    <cfRule type="expression" dxfId="3522" priority="94468">
      <formula>COUNTIF(D113,"*"&amp;TEXT($N$11,"@")&amp;"*")=1</formula>
    </cfRule>
    <cfRule type="expression" dxfId="3521" priority="94469">
      <formula>COUNTIF(D113,"*"&amp;TEXT($M$11,"@")&amp;"*")=1</formula>
    </cfRule>
    <cfRule type="expression" dxfId="3520" priority="94470">
      <formula>COUNTIF(D113,"*"&amp;TEXT($L$11,"@")&amp;"*")=1</formula>
    </cfRule>
    <cfRule type="expression" dxfId="3519" priority="94471">
      <formula>COUNTIF(D113,"*"&amp;TEXT($K$11,"@")&amp;"*")=1</formula>
    </cfRule>
    <cfRule type="expression" dxfId="3518" priority="94473">
      <formula>COUNTIF(D113,"*"&amp;TEXT($N$10,"@")&amp;"*")=1</formula>
    </cfRule>
  </conditionalFormatting>
  <conditionalFormatting sqref="D116">
    <cfRule type="expression" dxfId="3517" priority="1984">
      <formula>COUNTIF($J$10:$N$10,"乳")&gt;=1</formula>
    </cfRule>
  </conditionalFormatting>
  <conditionalFormatting sqref="D123">
    <cfRule type="expression" dxfId="3516" priority="29208">
      <formula>COUNTIF(D123,"*"&amp;TEXT($K$10,"@")&amp;"*")=1</formula>
    </cfRule>
  </conditionalFormatting>
  <conditionalFormatting sqref="D123:D137">
    <cfRule type="expression" dxfId="3515" priority="9387">
      <formula>COUNTIF(D123,"*"&amp;TEXT($L$11,"@")&amp;"*")=1</formula>
    </cfRule>
    <cfRule type="expression" dxfId="3514" priority="9389">
      <formula>COUNTIF(D123,"*"&amp;TEXT($J$11,"@")&amp;"*")=1</formula>
    </cfRule>
    <cfRule type="expression" dxfId="3513" priority="9390">
      <formula>COUNTIF(D123,"*"&amp;TEXT($N$10,"@")&amp;"*")=1</formula>
    </cfRule>
    <cfRule type="expression" dxfId="3512" priority="9385">
      <formula>COUNTIF(D123,"*"&amp;TEXT($N$11,"@")&amp;"*")=1</formula>
    </cfRule>
    <cfRule type="expression" dxfId="3511" priority="6582">
      <formula>COUNTIF(D123,"*"&amp;TEXT($J$10,"@")&amp;"*")=1</formula>
    </cfRule>
    <cfRule type="expression" dxfId="3510" priority="9391">
      <formula>COUNTIF(D123,"*"&amp;TEXT($M$10,"@")&amp;"*")=1</formula>
    </cfRule>
    <cfRule type="expression" dxfId="3509" priority="9392">
      <formula>COUNTIF(D123,"*"&amp;TEXT($L$10,"@")&amp;"*")=1</formula>
    </cfRule>
    <cfRule type="expression" dxfId="3508" priority="9386">
      <formula>COUNTIF(D123,"*"&amp;TEXT($M$11,"@")&amp;"*")=1</formula>
    </cfRule>
    <cfRule type="expression" dxfId="3507" priority="9388">
      <formula>COUNTIF(D123,"*"&amp;TEXT($K$11,"@")&amp;"*")=1</formula>
    </cfRule>
  </conditionalFormatting>
  <conditionalFormatting sqref="D125:D128">
    <cfRule type="expression" dxfId="3506" priority="29148">
      <formula>COUNTIF(D125,"*"&amp;TEXT($K$10,"@")&amp;"*")=1</formula>
    </cfRule>
  </conditionalFormatting>
  <conditionalFormatting sqref="D130:D133">
    <cfRule type="expression" dxfId="3505" priority="28898">
      <formula>COUNTIF(D130,"*"&amp;TEXT($K$10,"@")&amp;"*")=1</formula>
    </cfRule>
  </conditionalFormatting>
  <conditionalFormatting sqref="D134">
    <cfRule type="expression" dxfId="3504" priority="1605">
      <formula>$I$238&gt;=1</formula>
    </cfRule>
  </conditionalFormatting>
  <conditionalFormatting sqref="D135:D137">
    <cfRule type="expression" dxfId="3503" priority="9393">
      <formula>COUNTIF(D135,"*"&amp;TEXT($K$10,"@")&amp;"*")=1</formula>
    </cfRule>
  </conditionalFormatting>
  <conditionalFormatting sqref="D139:D142">
    <cfRule type="expression" dxfId="3502" priority="931">
      <formula>COUNTIF(D139,"*"&amp;TEXT($L$10,"@")&amp;"*")=1</formula>
    </cfRule>
    <cfRule type="expression" dxfId="3501" priority="926">
      <formula>COUNTIF(D139,"*"&amp;TEXT($L$11,"@")&amp;"*")=1</formula>
    </cfRule>
    <cfRule type="expression" dxfId="3500" priority="930">
      <formula>COUNTIF(D139,"*"&amp;TEXT($M$10,"@")&amp;"*")=1</formula>
    </cfRule>
    <cfRule type="expression" dxfId="3499" priority="927">
      <formula>COUNTIF(D139,"*"&amp;TEXT($K$11,"@")&amp;"*")=1</formula>
    </cfRule>
    <cfRule type="expression" dxfId="3498" priority="923">
      <formula>COUNTIF(D139,"*"&amp;TEXT($J$10,"@")&amp;"*")=1</formula>
    </cfRule>
    <cfRule type="expression" dxfId="3497" priority="928">
      <formula>COUNTIF(D139,"*"&amp;TEXT($J$11,"@")&amp;"*")=1</formula>
    </cfRule>
    <cfRule type="expression" dxfId="3496" priority="924">
      <formula>COUNTIF(D139,"*"&amp;TEXT($N$11,"@")&amp;"*")=1</formula>
    </cfRule>
    <cfRule type="expression" dxfId="3495" priority="929">
      <formula>COUNTIF(D139,"*"&amp;TEXT($N$10,"@")&amp;"*")=1</formula>
    </cfRule>
    <cfRule type="expression" dxfId="3494" priority="925">
      <formula>COUNTIF(D139,"*"&amp;TEXT($M$11,"@")&amp;"*")=1</formula>
    </cfRule>
  </conditionalFormatting>
  <conditionalFormatting sqref="D140:D141">
    <cfRule type="expression" dxfId="3493" priority="922">
      <formula>COUNTIF(D140,"*"&amp;TEXT($K$10,"@")&amp;"*")=1</formula>
    </cfRule>
  </conditionalFormatting>
  <conditionalFormatting sqref="D153 F153">
    <cfRule type="expression" dxfId="3492" priority="155">
      <formula>COUNTIF(D153,"*"&amp;TEXT($N$11,"@")&amp;"*")=1</formula>
    </cfRule>
    <cfRule type="expression" dxfId="3491" priority="158">
      <formula>COUNTIF(D153,"*"&amp;TEXT($K$11,"@")&amp;"*")=1</formula>
    </cfRule>
    <cfRule type="expression" dxfId="3490" priority="157">
      <formula>COUNTIF(D153,"*"&amp;TEXT($L$11,"@")&amp;"*")=1</formula>
    </cfRule>
    <cfRule type="expression" dxfId="3489" priority="159">
      <formula>COUNTIF(D153,"*"&amp;TEXT($J$11,"@")&amp;"*")=1</formula>
    </cfRule>
    <cfRule type="expression" dxfId="3488" priority="156">
      <formula>COUNTIF(D153,"*"&amp;TEXT($M$11,"@")&amp;"*")=1</formula>
    </cfRule>
    <cfRule type="expression" dxfId="3487" priority="160">
      <formula>COUNTIF(D153,"*"&amp;TEXT($N$10,"@")&amp;"*")=1</formula>
    </cfRule>
    <cfRule type="expression" dxfId="3486" priority="154">
      <formula>COUNTIF(D153,"*"&amp;TEXT($J$10,"@")&amp;"*")=1</formula>
    </cfRule>
    <cfRule type="expression" dxfId="3485" priority="161">
      <formula>COUNTIF(D153,"*"&amp;TEXT($M$10,"@")&amp;"*")=1</formula>
    </cfRule>
    <cfRule type="expression" dxfId="3484" priority="162">
      <formula>COUNTIF(D153,"*"&amp;TEXT($L$10,"@")&amp;"*")=1</formula>
    </cfRule>
  </conditionalFormatting>
  <conditionalFormatting sqref="D153">
    <cfRule type="expression" dxfId="3483" priority="163">
      <formula>COUNTIF(D153,"*"&amp;TEXT($K$10,"@")&amp;"*")=1</formula>
    </cfRule>
    <cfRule type="expression" dxfId="3482" priority="108">
      <formula>$I$243&gt;=1</formula>
    </cfRule>
  </conditionalFormatting>
  <conditionalFormatting sqref="D158">
    <cfRule type="expression" dxfId="3481" priority="2549">
      <formula>I251&gt;=1</formula>
    </cfRule>
  </conditionalFormatting>
  <conditionalFormatting sqref="D159">
    <cfRule type="expression" dxfId="3480" priority="6995">
      <formula>COUNTIF($J$10:$N$11,"*さけ*")&gt;=1</formula>
    </cfRule>
  </conditionalFormatting>
  <conditionalFormatting sqref="D159:D169">
    <cfRule type="expression" dxfId="3479" priority="17033">
      <formula>COUNTIF(D159,"*"&amp;TEXT($L$11,"@")&amp;"*")=1</formula>
    </cfRule>
    <cfRule type="expression" dxfId="3478" priority="17032">
      <formula>COUNTIF(D159,"*"&amp;TEXT($M$11,"@")&amp;"*")=1</formula>
    </cfRule>
    <cfRule type="expression" dxfId="3477" priority="17031">
      <formula>COUNTIF(D159,"*"&amp;TEXT($N$11,"@")&amp;"*")=1</formula>
    </cfRule>
    <cfRule type="expression" dxfId="3476" priority="12407">
      <formula>COUNTIF(D159,"*"&amp;TEXT($J$10,"@")&amp;"*")=1</formula>
    </cfRule>
    <cfRule type="expression" dxfId="3475" priority="17035">
      <formula>COUNTIF(D159,"*"&amp;TEXT($J$11,"@")&amp;"*")=1</formula>
    </cfRule>
    <cfRule type="expression" dxfId="3474" priority="17034">
      <formula>COUNTIF(D159,"*"&amp;TEXT($K$11,"@")&amp;"*")=1</formula>
    </cfRule>
    <cfRule type="expression" dxfId="3473" priority="17038">
      <formula>COUNTIF(D159,"*"&amp;TEXT($L$10,"@")&amp;"*")=1</formula>
    </cfRule>
    <cfRule type="expression" dxfId="3472" priority="17037">
      <formula>COUNTIF(D159,"*"&amp;TEXT($M$10,"@")&amp;"*")=1</formula>
    </cfRule>
    <cfRule type="expression" dxfId="3471" priority="17036">
      <formula>COUNTIF(D159,"*"&amp;TEXT($N$10,"@")&amp;"*")=1</formula>
    </cfRule>
  </conditionalFormatting>
  <conditionalFormatting sqref="D162:D169">
    <cfRule type="expression" dxfId="3470" priority="17039">
      <formula>COUNTIF(D162,"*"&amp;TEXT($K$10,"@")&amp;"*")=1</formula>
    </cfRule>
  </conditionalFormatting>
  <conditionalFormatting sqref="D171:D178">
    <cfRule type="expression" dxfId="3469" priority="837">
      <formula>COUNTIF(D171,"*"&amp;TEXT($K$11,"@")&amp;"*")=1</formula>
    </cfRule>
    <cfRule type="expression" dxfId="3468" priority="836">
      <formula>COUNTIF(D171,"*"&amp;TEXT($L$11,"@")&amp;"*")=1</formula>
    </cfRule>
    <cfRule type="expression" dxfId="3467" priority="835">
      <formula>COUNTIF(D171,"*"&amp;TEXT($M$11,"@")&amp;"*")=1</formula>
    </cfRule>
    <cfRule type="expression" dxfId="3466" priority="834">
      <formula>COUNTIF(D171,"*"&amp;TEXT($N$11,"@")&amp;"*")=1</formula>
    </cfRule>
    <cfRule type="expression" dxfId="3465" priority="839">
      <formula>COUNTIF(D171,"*"&amp;TEXT($N$10,"@")&amp;"*")=1</formula>
    </cfRule>
    <cfRule type="expression" dxfId="3464" priority="803">
      <formula>COUNTIF(D171,"*"&amp;TEXT($J$10,"@")&amp;"*")=1</formula>
    </cfRule>
    <cfRule type="expression" dxfId="3463" priority="838">
      <formula>COUNTIF(D171,"*"&amp;TEXT($J$11,"@")&amp;"*")=1</formula>
    </cfRule>
    <cfRule type="expression" dxfId="3462" priority="841">
      <formula>COUNTIF(D171,"*"&amp;TEXT($L$10,"@")&amp;"*")=1</formula>
    </cfRule>
    <cfRule type="expression" dxfId="3461" priority="840">
      <formula>COUNTIF(D171,"*"&amp;TEXT($M$10,"@")&amp;"*")=1</formula>
    </cfRule>
  </conditionalFormatting>
  <conditionalFormatting sqref="D171:D180">
    <cfRule type="expression" dxfId="3460" priority="842">
      <formula>COUNTIF(D171,"*"&amp;TEXT($K$10,"@")&amp;"*")=1</formula>
    </cfRule>
  </conditionalFormatting>
  <conditionalFormatting sqref="D173">
    <cfRule type="expression" dxfId="3459" priority="2532">
      <formula>COUNTIF($J$10:$N$11,"*豚肉*")&gt;=1</formula>
    </cfRule>
  </conditionalFormatting>
  <conditionalFormatting sqref="D181">
    <cfRule type="expression" dxfId="3458" priority="2628">
      <formula>I243&gt;=1</formula>
    </cfRule>
  </conditionalFormatting>
  <conditionalFormatting sqref="D186">
    <cfRule type="expression" dxfId="3457" priority="749">
      <formula>COUNTIF($J$10:$N$11,"*鶏肉*")&gt;=1</formula>
    </cfRule>
  </conditionalFormatting>
  <conditionalFormatting sqref="D187">
    <cfRule type="expression" dxfId="3456" priority="753">
      <formula>COUNTIF(D187,"*"&amp;TEXT($J$10,"@")&amp;"*")=1</formula>
    </cfRule>
  </conditionalFormatting>
  <conditionalFormatting sqref="D188:D196">
    <cfRule type="expression" dxfId="3455" priority="9124">
      <formula>COUNTIF(D188,"*"&amp;TEXT($J$10,"@")&amp;"*")=1</formula>
    </cfRule>
  </conditionalFormatting>
  <conditionalFormatting sqref="D190">
    <cfRule type="expression" dxfId="3454" priority="2626">
      <formula>I243&gt;=1</formula>
    </cfRule>
  </conditionalFormatting>
  <conditionalFormatting sqref="D198:D205">
    <cfRule type="expression" dxfId="3453" priority="684">
      <formula>COUNTIF(D198,"*"&amp;TEXT($K$10,"@")&amp;"*")=1</formula>
    </cfRule>
  </conditionalFormatting>
  <conditionalFormatting sqref="D208">
    <cfRule type="expression" dxfId="3452" priority="98">
      <formula>AND(COUNTIF($J$10:$N$11,"*乳*")&gt;=1,$D$208="カゼインNa")</formula>
    </cfRule>
  </conditionalFormatting>
  <conditionalFormatting sqref="D219">
    <cfRule type="expression" dxfId="3451" priority="458">
      <formula>COUNTIF(D219,"*"&amp;TEXT($K$10,"@")&amp;"*")=1</formula>
    </cfRule>
  </conditionalFormatting>
  <conditionalFormatting sqref="D225">
    <cfRule type="expression" dxfId="3450" priority="177">
      <formula>AND(COUNTIF($J$10:$N$11,"*乳*")&gt;=1,$D$225="乳化剤")</formula>
    </cfRule>
  </conditionalFormatting>
  <conditionalFormatting sqref="D233:D235">
    <cfRule type="expression" dxfId="3449" priority="133">
      <formula>COUNTIF(D233,"*"&amp;TEXT($N$10,"@")&amp;"*")=1</formula>
    </cfRule>
    <cfRule type="expression" dxfId="3448" priority="132">
      <formula>COUNTIF(D233,"*"&amp;TEXT($J$11,"@")&amp;"*")=1</formula>
    </cfRule>
    <cfRule type="expression" dxfId="3447" priority="131">
      <formula>COUNTIF(D233,"*"&amp;TEXT($K$11,"@")&amp;"*")=1</formula>
    </cfRule>
    <cfRule type="expression" dxfId="3446" priority="129">
      <formula>COUNTIF(D233,"*"&amp;TEXT($M$11,"@")&amp;"*")=1</formula>
    </cfRule>
    <cfRule type="expression" dxfId="3445" priority="128">
      <formula>COUNTIF(D233,"*"&amp;TEXT($N$11,"@")&amp;"*")=1</formula>
    </cfRule>
    <cfRule type="expression" dxfId="3444" priority="130">
      <formula>COUNTIF(D233,"*"&amp;TEXT($L$11,"@")&amp;"*")=1</formula>
    </cfRule>
    <cfRule type="expression" dxfId="3443" priority="136">
      <formula>COUNTIF(D233,"*"&amp;TEXT($K$10,"@")&amp;"*")=1</formula>
    </cfRule>
    <cfRule type="expression" dxfId="3442" priority="135">
      <formula>COUNTIF(D233,"*"&amp;TEXT($L$10,"@")&amp;"*")=1</formula>
    </cfRule>
    <cfRule type="expression" dxfId="3441" priority="134">
      <formula>COUNTIF(D233,"*"&amp;TEXT($M$10,"@")&amp;"*")=1</formula>
    </cfRule>
    <cfRule type="expression" dxfId="3440" priority="137">
      <formula>COUNTIF(D233,"*"&amp;TEXT($J$10,"@")&amp;"*")=1</formula>
    </cfRule>
  </conditionalFormatting>
  <conditionalFormatting sqref="D235">
    <cfRule type="expression" dxfId="3439" priority="93">
      <formula>OR(COUNTIF($J$10:$N$11,"*小麦*")&gt;=1,COUNTIF($J$10:$N$11,"*大豆*")&gt;=1)</formula>
    </cfRule>
  </conditionalFormatting>
  <conditionalFormatting sqref="D238:D261">
    <cfRule type="expression" dxfId="3438" priority="622">
      <formula>COUNTIF(D238,"*"&amp;TEXT($J$10,"@")&amp;"*")=1</formula>
    </cfRule>
    <cfRule type="expression" dxfId="3437" priority="634">
      <formula>COUNTIF(D238,"*"&amp;TEXT($N$11,"@")&amp;"*")=1</formula>
    </cfRule>
    <cfRule type="expression" dxfId="3436" priority="635">
      <formula>COUNTIF(D238,"*"&amp;TEXT($M$11,"@")&amp;"*")=1</formula>
    </cfRule>
    <cfRule type="expression" dxfId="3435" priority="636">
      <formula>COUNTIF(D238,"*"&amp;TEXT($L$11,"@")&amp;"*")=1</formula>
    </cfRule>
    <cfRule type="expression" dxfId="3434" priority="637">
      <formula>COUNTIF(D238,"*"&amp;TEXT($K$11,"@")&amp;"*")=1</formula>
    </cfRule>
    <cfRule type="expression" dxfId="3433" priority="638">
      <formula>COUNTIF(D238,"*"&amp;TEXT($J$11,"@")&amp;"*")=1</formula>
    </cfRule>
    <cfRule type="expression" dxfId="3432" priority="639">
      <formula>COUNTIF(D238,"*"&amp;TEXT($N$10,"@")&amp;"*")=1</formula>
    </cfRule>
    <cfRule type="expression" dxfId="3431" priority="640">
      <formula>COUNTIF(D238,"*"&amp;TEXT($M$10,"@")&amp;"*")=1</formula>
    </cfRule>
    <cfRule type="expression" dxfId="3430" priority="641">
      <formula>COUNTIF(D238,"*"&amp;TEXT($L$10,"@")&amp;"*")=1</formula>
    </cfRule>
  </conditionalFormatting>
  <conditionalFormatting sqref="D238:D262">
    <cfRule type="expression" dxfId="3429" priority="642">
      <formula>COUNTIF(D238,"*"&amp;TEXT($K$10,"@")&amp;"*")=1</formula>
    </cfRule>
  </conditionalFormatting>
  <conditionalFormatting sqref="D260">
    <cfRule type="expression" dxfId="3428" priority="90">
      <formula>COUNTIF($J$10:$N$11,"*鶏肉*")&gt;=1</formula>
    </cfRule>
  </conditionalFormatting>
  <conditionalFormatting sqref="D263:D264">
    <cfRule type="expression" dxfId="3427" priority="2160">
      <formula>COUNTIF($J$10:$N$11,"*乳*")&gt;=1</formula>
    </cfRule>
  </conditionalFormatting>
  <conditionalFormatting sqref="D264">
    <cfRule type="expression" dxfId="3426" priority="20669">
      <formula>COUNTIF(D264,"*"&amp;TEXT($K$10,"@")&amp;"*")=1</formula>
    </cfRule>
  </conditionalFormatting>
  <conditionalFormatting sqref="D271:D273">
    <cfRule type="expression" dxfId="3425" priority="599">
      <formula>COUNTIF(D271,"*"&amp;TEXT($L$10,"@")&amp;"*")=1</formula>
    </cfRule>
    <cfRule type="expression" dxfId="3424" priority="598">
      <formula>COUNTIF(D271,"*"&amp;TEXT($M$10,"@")&amp;"*")=1</formula>
    </cfRule>
    <cfRule type="expression" dxfId="3423" priority="597">
      <formula>COUNTIF(D271,"*"&amp;TEXT($N$10,"@")&amp;"*")=1</formula>
    </cfRule>
    <cfRule type="expression" dxfId="3422" priority="596">
      <formula>COUNTIF(D271,"*"&amp;TEXT($J$11,"@")&amp;"*")=1</formula>
    </cfRule>
    <cfRule type="expression" dxfId="3421" priority="595">
      <formula>COUNTIF(D271,"*"&amp;TEXT($K$11,"@")&amp;"*")=1</formula>
    </cfRule>
    <cfRule type="expression" dxfId="3420" priority="594">
      <formula>COUNTIF(D271,"*"&amp;TEXT($L$11,"@")&amp;"*")=1</formula>
    </cfRule>
    <cfRule type="expression" dxfId="3419" priority="593">
      <formula>COUNTIF(D271,"*"&amp;TEXT($M$11,"@")&amp;"*")=1</formula>
    </cfRule>
    <cfRule type="expression" dxfId="3418" priority="592">
      <formula>COUNTIF(D271,"*"&amp;TEXT($N$11,"@")&amp;"*")=1</formula>
    </cfRule>
    <cfRule type="expression" dxfId="3417" priority="580">
      <formula>COUNTIF(D271,"*"&amp;TEXT($J$10,"@")&amp;"*")=1</formula>
    </cfRule>
  </conditionalFormatting>
  <conditionalFormatting sqref="D57:E58">
    <cfRule type="expression" dxfId="3416" priority="1336">
      <formula>COUNTIF(D57,"*"&amp;TEXT($K$10,"@")&amp;"*")=1</formula>
    </cfRule>
  </conditionalFormatting>
  <conditionalFormatting sqref="D65:E65 G65 D114:E117 F114:F118 D119:G121 D145:D148 H204 D278:D282">
    <cfRule type="expression" dxfId="3415" priority="349">
      <formula>COUNTIF(D65,"*"&amp;TEXT($K$10,"@")&amp;"*")=1</formula>
    </cfRule>
    <cfRule type="expression" dxfId="3414" priority="350">
      <formula>COUNTIF(D65,"*"&amp;TEXT($J$10,"@")&amp;"*")=1</formula>
    </cfRule>
  </conditionalFormatting>
  <conditionalFormatting sqref="D65:E65 G65 D114:E117 F114:F118 D119:G121 D145:E148 H204 D278:D282">
    <cfRule type="expression" dxfId="3413" priority="342">
      <formula>COUNTIF(D65,"*"&amp;TEXT($M$11,"@")&amp;"*")=1</formula>
    </cfRule>
    <cfRule type="expression" dxfId="3412" priority="345">
      <formula>COUNTIF(D65,"*"&amp;TEXT($J$11,"@")&amp;"*")=1</formula>
    </cfRule>
    <cfRule type="expression" dxfId="3411" priority="343">
      <formula>COUNTIF(D65,"*"&amp;TEXT($L$11,"@")&amp;"*")=1</formula>
    </cfRule>
    <cfRule type="expression" dxfId="3410" priority="346">
      <formula>COUNTIF(D65,"*"&amp;TEXT($N$10,"@")&amp;"*")=1</formula>
    </cfRule>
    <cfRule type="expression" dxfId="3409" priority="341">
      <formula>COUNTIF(D65,"*"&amp;TEXT($N$11,"@")&amp;"*")=1</formula>
    </cfRule>
    <cfRule type="expression" dxfId="3408" priority="348">
      <formula>COUNTIF(D65,"*"&amp;TEXT($L$10,"@")&amp;"*")=1</formula>
    </cfRule>
    <cfRule type="expression" dxfId="3407" priority="347">
      <formula>COUNTIF(D65,"*"&amp;TEXT($M$10,"@")&amp;"*")=1</formula>
    </cfRule>
    <cfRule type="expression" dxfId="3406" priority="344">
      <formula>COUNTIF(D65,"*"&amp;TEXT($K$11,"@")&amp;"*")=1</formula>
    </cfRule>
  </conditionalFormatting>
  <conditionalFormatting sqref="D107:E109">
    <cfRule type="expression" dxfId="3405" priority="1305">
      <formula>COUNTIF(D107,"*"&amp;TEXT($J$10,"@")&amp;"*")=1</formula>
    </cfRule>
  </conditionalFormatting>
  <conditionalFormatting sqref="D143:E143">
    <cfRule type="expression" dxfId="3404" priority="1054">
      <formula>COUNTIF(D143,"*"&amp;TEXT($K$10,"@")&amp;"*")=1</formula>
    </cfRule>
  </conditionalFormatting>
  <conditionalFormatting sqref="D155:E158">
    <cfRule type="expression" dxfId="3403" priority="2870">
      <formula>COUNTIF(D155,"*"&amp;TEXT($L$10,"@")&amp;"*")=1</formula>
    </cfRule>
    <cfRule type="expression" dxfId="3402" priority="2869">
      <formula>COUNTIF(D155,"*"&amp;TEXT($M$10,"@")&amp;"*")=1</formula>
    </cfRule>
    <cfRule type="expression" dxfId="3401" priority="2868">
      <formula>COUNTIF(D155,"*"&amp;TEXT($N$10,"@")&amp;"*")=1</formula>
    </cfRule>
    <cfRule type="expression" dxfId="3400" priority="2865">
      <formula>COUNTIF(D155,"*"&amp;TEXT($L$11,"@")&amp;"*")=1</formula>
    </cfRule>
    <cfRule type="expression" dxfId="3399" priority="2872">
      <formula>COUNTIF(D155,"*"&amp;TEXT($J$10,"@")&amp;"*")=1</formula>
    </cfRule>
    <cfRule type="expression" dxfId="3398" priority="2864">
      <formula>COUNTIF(D155,"*"&amp;TEXT($M$11,"@")&amp;"*")=1</formula>
    </cfRule>
    <cfRule type="expression" dxfId="3397" priority="2866">
      <formula>COUNTIF(D155,"*"&amp;TEXT($K$11,"@")&amp;"*")=1</formula>
    </cfRule>
    <cfRule type="expression" dxfId="3396" priority="2867">
      <formula>COUNTIF(D155,"*"&amp;TEXT($J$11,"@")&amp;"*")=1</formula>
    </cfRule>
    <cfRule type="expression" dxfId="3395" priority="2863">
      <formula>COUNTIF(D155,"*"&amp;TEXT($N$11,"@")&amp;"*")=1</formula>
    </cfRule>
  </conditionalFormatting>
  <conditionalFormatting sqref="D228:E228">
    <cfRule type="expression" dxfId="3394" priority="1494">
      <formula>COUNTIF(D228,"*"&amp;TEXT($K$10,"@")&amp;"*")=1</formula>
    </cfRule>
  </conditionalFormatting>
  <conditionalFormatting sqref="D262:E264">
    <cfRule type="expression" dxfId="3393" priority="2170">
      <formula>COUNTIF(D262,"*"&amp;TEXT($J$10,"@")&amp;"*")=1</formula>
    </cfRule>
    <cfRule type="expression" dxfId="3392" priority="2168">
      <formula>COUNTIF(D262,"*"&amp;TEXT($L$10,"@")&amp;"*")=1</formula>
    </cfRule>
    <cfRule type="expression" dxfId="3391" priority="2167">
      <formula>COUNTIF(D262,"*"&amp;TEXT($M$10,"@")&amp;"*")=1</formula>
    </cfRule>
    <cfRule type="expression" dxfId="3390" priority="2166">
      <formula>COUNTIF(D262,"*"&amp;TEXT($N$10,"@")&amp;"*")=1</formula>
    </cfRule>
    <cfRule type="expression" dxfId="3389" priority="2165">
      <formula>COUNTIF(D262,"*"&amp;TEXT($J$11,"@")&amp;"*")=1</formula>
    </cfRule>
    <cfRule type="expression" dxfId="3388" priority="2164">
      <formula>COUNTIF(D262,"*"&amp;TEXT($K$11,"@")&amp;"*")=1</formula>
    </cfRule>
    <cfRule type="expression" dxfId="3387" priority="2162">
      <formula>COUNTIF(D262,"*"&amp;TEXT($M$11,"@")&amp;"*")=1</formula>
    </cfRule>
    <cfRule type="expression" dxfId="3386" priority="2161">
      <formula>COUNTIF(D262,"*"&amp;TEXT($N$11,"@")&amp;"*")=1</formula>
    </cfRule>
    <cfRule type="expression" dxfId="3385" priority="2163">
      <formula>COUNTIF(D262,"*"&amp;TEXT($L$11,"@")&amp;"*")=1</formula>
    </cfRule>
  </conditionalFormatting>
  <conditionalFormatting sqref="D267:E270">
    <cfRule type="expression" dxfId="3384" priority="706">
      <formula>COUNTIF(D267,"*"&amp;TEXT($L$11,"@")&amp;"*")=1</formula>
    </cfRule>
    <cfRule type="expression" dxfId="3383" priority="707">
      <formula>COUNTIF(D267,"*"&amp;TEXT($K$11,"@")&amp;"*")=1</formula>
    </cfRule>
    <cfRule type="expression" dxfId="3382" priority="708">
      <formula>COUNTIF(D267,"*"&amp;TEXT($J$11,"@")&amp;"*")=1</formula>
    </cfRule>
    <cfRule type="expression" dxfId="3381" priority="709">
      <formula>COUNTIF(D267,"*"&amp;TEXT($N$10,"@")&amp;"*")=1</formula>
    </cfRule>
    <cfRule type="expression" dxfId="3380" priority="710">
      <formula>COUNTIF(D267,"*"&amp;TEXT($M$10,"@")&amp;"*")=1</formula>
    </cfRule>
    <cfRule type="expression" dxfId="3379" priority="711">
      <formula>COUNTIF(D267,"*"&amp;TEXT($L$10,"@")&amp;"*")=1</formula>
    </cfRule>
    <cfRule type="expression" dxfId="3378" priority="713">
      <formula>COUNTIF(D267,"*"&amp;TEXT($J$10,"@")&amp;"*")=1</formula>
    </cfRule>
    <cfRule type="expression" dxfId="3377" priority="704">
      <formula>COUNTIF(D267,"*"&amp;TEXT($N$11,"@")&amp;"*")=1</formula>
    </cfRule>
    <cfRule type="expression" dxfId="3376" priority="705">
      <formula>COUNTIF(D267,"*"&amp;TEXT($M$11,"@")&amp;"*")=1</formula>
    </cfRule>
  </conditionalFormatting>
  <conditionalFormatting sqref="D267:E273">
    <cfRule type="expression" dxfId="3375" priority="591">
      <formula>COUNTIF(D267,"*"&amp;TEXT($K$10,"@")&amp;"*")=1</formula>
    </cfRule>
  </conditionalFormatting>
  <conditionalFormatting sqref="D30:F30">
    <cfRule type="expression" dxfId="3374" priority="208">
      <formula>COUNTIF(D30,"*"&amp;TEXT($K$11,"@")&amp;"*")=1</formula>
    </cfRule>
    <cfRule type="expression" dxfId="3373" priority="204">
      <formula>COUNTIF(D30,"*"&amp;TEXT($J$10,"@")&amp;"*")=1</formula>
    </cfRule>
    <cfRule type="expression" dxfId="3372" priority="203">
      <formula>COUNTIF(D30,"*"&amp;TEXT($K$10,"@")&amp;"*")=1</formula>
    </cfRule>
    <cfRule type="expression" dxfId="3371" priority="205">
      <formula>COUNTIF(D30,"*"&amp;TEXT($N$11,"@")&amp;"*")=1</formula>
    </cfRule>
    <cfRule type="expression" dxfId="3370" priority="212">
      <formula>COUNTIF(D30,"*"&amp;TEXT($L$10,"@")&amp;"*")=1</formula>
    </cfRule>
    <cfRule type="expression" dxfId="3369" priority="206">
      <formula>COUNTIF(D30,"*"&amp;TEXT($M$11,"@")&amp;"*")=1</formula>
    </cfRule>
    <cfRule type="expression" dxfId="3368" priority="207">
      <formula>COUNTIF(D30,"*"&amp;TEXT($L$11,"@")&amp;"*")=1</formula>
    </cfRule>
    <cfRule type="expression" dxfId="3367" priority="211">
      <formula>COUNTIF(D30,"*"&amp;TEXT($M$10,"@")&amp;"*")=1</formula>
    </cfRule>
    <cfRule type="expression" dxfId="3366" priority="209">
      <formula>COUNTIF(D30,"*"&amp;TEXT($J$11,"@")&amp;"*")=1</formula>
    </cfRule>
    <cfRule type="expression" dxfId="3365" priority="210">
      <formula>COUNTIF(D30,"*"&amp;TEXT($N$10,"@")&amp;"*")=1</formula>
    </cfRule>
  </conditionalFormatting>
  <conditionalFormatting sqref="D48:F48">
    <cfRule type="expression" dxfId="3364" priority="33665">
      <formula>COUNTIF(D48,"*"&amp;TEXT($L$10,"@")&amp;"*")=1</formula>
    </cfRule>
    <cfRule type="expression" dxfId="3363" priority="33659">
      <formula>COUNTIF(D48,"*"&amp;TEXT($M$11,"@")&amp;"*")=1</formula>
    </cfRule>
    <cfRule type="expression" dxfId="3362" priority="33658">
      <formula>COUNTIF(D48,"*"&amp;TEXT($N$11,"@")&amp;"*")=1</formula>
    </cfRule>
    <cfRule type="expression" dxfId="3361" priority="33660">
      <formula>COUNTIF(D48,"*"&amp;TEXT($L$11,"@")&amp;"*")=1</formula>
    </cfRule>
    <cfRule type="expression" dxfId="3360" priority="33663">
      <formula>COUNTIF(D48,"*"&amp;TEXT($N$10,"@")&amp;"*")=1</formula>
    </cfRule>
    <cfRule type="expression" dxfId="3359" priority="33664">
      <formula>COUNTIF(D48,"*"&amp;TEXT($M$10,"@")&amp;"*")=1</formula>
    </cfRule>
    <cfRule type="expression" dxfId="3358" priority="33662">
      <formula>COUNTIF(D48,"*"&amp;TEXT($J$11,"@")&amp;"*")=1</formula>
    </cfRule>
    <cfRule type="expression" dxfId="3357" priority="33661">
      <formula>COUNTIF(D48,"*"&amp;TEXT($K$11,"@")&amp;"*")=1</formula>
    </cfRule>
  </conditionalFormatting>
  <conditionalFormatting sqref="D66:F66">
    <cfRule type="expression" dxfId="3356" priority="10557">
      <formula>COUNTIF(D66,"*"&amp;TEXT($J$11,"@")&amp;"*")=1</formula>
    </cfRule>
    <cfRule type="expression" dxfId="3355" priority="10555">
      <formula>COUNTIF(D66,"*"&amp;TEXT($L$11,"@")&amp;"*")=1</formula>
    </cfRule>
    <cfRule type="expression" dxfId="3354" priority="10559">
      <formula>COUNTIF(D66,"*"&amp;TEXT($M$10,"@")&amp;"*")=1</formula>
    </cfRule>
    <cfRule type="expression" dxfId="3353" priority="10561">
      <formula>COUNTIF(D66,"*"&amp;TEXT($J$10,"@")&amp;"*")=1</formula>
    </cfRule>
    <cfRule type="expression" dxfId="3352" priority="10560">
      <formula>COUNTIF(D66,"*"&amp;TEXT($L$10,"@")&amp;"*")=1</formula>
    </cfRule>
    <cfRule type="expression" dxfId="3351" priority="10554">
      <formula>COUNTIF(D66,"*"&amp;TEXT($M$11,"@")&amp;"*")=1</formula>
    </cfRule>
    <cfRule type="expression" dxfId="3350" priority="10556">
      <formula>COUNTIF(D66,"*"&amp;TEXT($K$11,"@")&amp;"*")=1</formula>
    </cfRule>
    <cfRule type="expression" dxfId="3349" priority="10558">
      <formula>COUNTIF(D66,"*"&amp;TEXT($N$10,"@")&amp;"*")=1</formula>
    </cfRule>
    <cfRule type="expression" dxfId="3348" priority="10553">
      <formula>COUNTIF(D66,"*"&amp;TEXT($N$11,"@")&amp;"*")=1</formula>
    </cfRule>
  </conditionalFormatting>
  <conditionalFormatting sqref="D71:F76">
    <cfRule type="expression" dxfId="3347" priority="980">
      <formula>COUNTIF(D71,"*"&amp;TEXT($K$10,"@")&amp;"*")=1</formula>
    </cfRule>
  </conditionalFormatting>
  <conditionalFormatting sqref="D98:F101">
    <cfRule type="expression" dxfId="3346" priority="9701">
      <formula>COUNTIF(D98,"*"&amp;TEXT($L$10,"@")&amp;"*")=1</formula>
    </cfRule>
    <cfRule type="expression" dxfId="3345" priority="9694">
      <formula>COUNTIF(D98,"*"&amp;TEXT($N$11,"@")&amp;"*")=1</formula>
    </cfRule>
    <cfRule type="expression" dxfId="3344" priority="9695">
      <formula>COUNTIF(D98,"*"&amp;TEXT($M$11,"@")&amp;"*")=1</formula>
    </cfRule>
    <cfRule type="expression" dxfId="3343" priority="9696">
      <formula>COUNTIF(D98,"*"&amp;TEXT($L$11,"@")&amp;"*")=1</formula>
    </cfRule>
    <cfRule type="expression" dxfId="3342" priority="9697">
      <formula>COUNTIF(D98,"*"&amp;TEXT($K$11,"@")&amp;"*")=1</formula>
    </cfRule>
    <cfRule type="expression" dxfId="3341" priority="9698">
      <formula>COUNTIF(D98,"*"&amp;TEXT($J$11,"@")&amp;"*")=1</formula>
    </cfRule>
    <cfRule type="expression" dxfId="3340" priority="9699">
      <formula>COUNTIF(D98,"*"&amp;TEXT($N$10,"@")&amp;"*")=1</formula>
    </cfRule>
    <cfRule type="expression" dxfId="3339" priority="7071">
      <formula>COUNTIF(D98,"*"&amp;TEXT($J$10,"@")&amp;"*")=1</formula>
    </cfRule>
    <cfRule type="expression" dxfId="3338" priority="9700">
      <formula>COUNTIF(D98,"*"&amp;TEXT($M$10,"@")&amp;"*")=1</formula>
    </cfRule>
  </conditionalFormatting>
  <conditionalFormatting sqref="D107:F112">
    <cfRule type="expression" dxfId="3337" priority="1203">
      <formula>COUNTIF(D107,"*"&amp;TEXT($N$11,"@")&amp;"*")=1</formula>
    </cfRule>
    <cfRule type="expression" dxfId="3336" priority="1204">
      <formula>COUNTIF(D107,"*"&amp;TEXT($M$11,"@")&amp;"*")=1</formula>
    </cfRule>
    <cfRule type="expression" dxfId="3335" priority="1205">
      <formula>COUNTIF(D107,"*"&amp;TEXT($L$11,"@")&amp;"*")=1</formula>
    </cfRule>
    <cfRule type="expression" dxfId="3334" priority="1207">
      <formula>COUNTIF(D107,"*"&amp;TEXT($J$11,"@")&amp;"*")=1</formula>
    </cfRule>
    <cfRule type="expression" dxfId="3333" priority="1208">
      <formula>COUNTIF(D107,"*"&amp;TEXT($N$10,"@")&amp;"*")=1</formula>
    </cfRule>
    <cfRule type="expression" dxfId="3332" priority="1209">
      <formula>COUNTIF(D107,"*"&amp;TEXT($M$10,"@")&amp;"*")=1</formula>
    </cfRule>
    <cfRule type="expression" dxfId="3331" priority="1210">
      <formula>COUNTIF(D107,"*"&amp;TEXT($L$10,"@")&amp;"*")=1</formula>
    </cfRule>
    <cfRule type="expression" dxfId="3330" priority="1206">
      <formula>COUNTIF(D107,"*"&amp;TEXT($K$11,"@")&amp;"*")=1</formula>
    </cfRule>
  </conditionalFormatting>
  <conditionalFormatting sqref="D110:F112">
    <cfRule type="expression" dxfId="3329" priority="1211">
      <formula>COUNTIF(D110,"*"&amp;TEXT($K$10,"@")&amp;"*")=1</formula>
    </cfRule>
  </conditionalFormatting>
  <conditionalFormatting sqref="D152:F152">
    <cfRule type="expression" dxfId="3328" priority="176">
      <formula>COUNTIF(D152,"*"&amp;TEXT($K$10,"@")&amp;"*")=1</formula>
    </cfRule>
  </conditionalFormatting>
  <conditionalFormatting sqref="D154:F154">
    <cfRule type="expression" dxfId="3327" priority="69">
      <formula>COUNTIF(D154,"*"&amp;TEXT($K$10,"@")&amp;"*")=1</formula>
    </cfRule>
  </conditionalFormatting>
  <conditionalFormatting sqref="D155:F160">
    <cfRule type="expression" dxfId="3326" priority="2861">
      <formula>COUNTIF(D155,"*"&amp;TEXT($K$10,"@")&amp;"*")=1</formula>
    </cfRule>
  </conditionalFormatting>
  <conditionalFormatting sqref="D190:F190">
    <cfRule type="expression" dxfId="3325" priority="67162">
      <formula>COUNTIF(D190,"*"&amp;TEXT($N$11,"@")&amp;"*")=1</formula>
    </cfRule>
    <cfRule type="expression" dxfId="3324" priority="67169">
      <formula>COUNTIF(D190,"*"&amp;TEXT($L$10,"@")&amp;"*")=1</formula>
    </cfRule>
    <cfRule type="expression" dxfId="3323" priority="67168">
      <formula>COUNTIF(D190,"*"&amp;TEXT($M$10,"@")&amp;"*")=1</formula>
    </cfRule>
    <cfRule type="expression" dxfId="3322" priority="67167">
      <formula>COUNTIF(D190,"*"&amp;TEXT($N$10,"@")&amp;"*")=1</formula>
    </cfRule>
    <cfRule type="expression" dxfId="3321" priority="67166">
      <formula>COUNTIF(D190,"*"&amp;TEXT($J$11,"@")&amp;"*")=1</formula>
    </cfRule>
    <cfRule type="expression" dxfId="3320" priority="67165">
      <formula>COUNTIF(D190,"*"&amp;TEXT($K$11,"@")&amp;"*")=1</formula>
    </cfRule>
    <cfRule type="expression" dxfId="3319" priority="67164">
      <formula>COUNTIF(D190,"*"&amp;TEXT($L$11,"@")&amp;"*")=1</formula>
    </cfRule>
    <cfRule type="expression" dxfId="3318" priority="67163">
      <formula>COUNTIF(D190,"*"&amp;TEXT($M$11,"@")&amp;"*")=1</formula>
    </cfRule>
  </conditionalFormatting>
  <conditionalFormatting sqref="D198:F204">
    <cfRule type="expression" dxfId="3317" priority="670">
      <formula>COUNTIF(D198,"*"&amp;TEXT($J$11,"@")&amp;"*")=1</formula>
    </cfRule>
    <cfRule type="expression" dxfId="3316" priority="669">
      <formula>COUNTIF(D198,"*"&amp;TEXT($K$11,"@")&amp;"*")=1</formula>
    </cfRule>
    <cfRule type="expression" dxfId="3315" priority="668">
      <formula>COUNTIF(D198,"*"&amp;TEXT($L$11,"@")&amp;"*")=1</formula>
    </cfRule>
    <cfRule type="expression" dxfId="3314" priority="663">
      <formula>COUNTIF(D198,"*"&amp;TEXT($J$10,"@")&amp;"*")=1</formula>
    </cfRule>
    <cfRule type="expression" dxfId="3313" priority="666">
      <formula>COUNTIF(D198,"*"&amp;TEXT($N$11,"@")&amp;"*")=1</formula>
    </cfRule>
    <cfRule type="expression" dxfId="3312" priority="667">
      <formula>COUNTIF(D198,"*"&amp;TEXT($M$11,"@")&amp;"*")=1</formula>
    </cfRule>
    <cfRule type="expression" dxfId="3311" priority="673">
      <formula>COUNTIF(D198,"*"&amp;TEXT($L$10,"@")&amp;"*")=1</formula>
    </cfRule>
    <cfRule type="expression" dxfId="3310" priority="672">
      <formula>COUNTIF(D198,"*"&amp;TEXT($M$10,"@")&amp;"*")=1</formula>
    </cfRule>
    <cfRule type="expression" dxfId="3309" priority="671">
      <formula>COUNTIF(D198,"*"&amp;TEXT($N$10,"@")&amp;"*")=1</formula>
    </cfRule>
  </conditionalFormatting>
  <conditionalFormatting sqref="D37:G40">
    <cfRule type="expression" dxfId="3308" priority="1461">
      <formula>COUNTIF(D37,"*"&amp;TEXT($K$10,"@")&amp;"*")=1</formula>
    </cfRule>
  </conditionalFormatting>
  <conditionalFormatting sqref="D49:G52">
    <cfRule type="expression" dxfId="3307" priority="1068">
      <formula>COUNTIF(D49,"*"&amp;TEXT($K$10,"@")&amp;"*")=1</formula>
    </cfRule>
  </conditionalFormatting>
  <conditionalFormatting sqref="D55:G56">
    <cfRule type="expression" dxfId="3306" priority="7201">
      <formula>COUNTIF(D55,"*"&amp;TEXT($L$10,"@")&amp;"*")=1</formula>
    </cfRule>
    <cfRule type="expression" dxfId="3305" priority="7200">
      <formula>COUNTIF(D55,"*"&amp;TEXT($M$10,"@")&amp;"*")=1</formula>
    </cfRule>
    <cfRule type="expression" dxfId="3304" priority="7199">
      <formula>COUNTIF(D55,"*"&amp;TEXT($N$10,"@")&amp;"*")=1</formula>
    </cfRule>
    <cfRule type="expression" dxfId="3303" priority="7198">
      <formula>COUNTIF(D55,"*"&amp;TEXT($J$11,"@")&amp;"*")=1</formula>
    </cfRule>
    <cfRule type="expression" dxfId="3302" priority="7195">
      <formula>COUNTIF(D55,"*"&amp;TEXT($M$11,"@")&amp;"*")=1</formula>
    </cfRule>
    <cfRule type="expression" dxfId="3301" priority="7197">
      <formula>COUNTIF(D55,"*"&amp;TEXT($K$11,"@")&amp;"*")=1</formula>
    </cfRule>
    <cfRule type="expression" dxfId="3300" priority="7196">
      <formula>COUNTIF(D55,"*"&amp;TEXT($L$11,"@")&amp;"*")=1</formula>
    </cfRule>
    <cfRule type="expression" dxfId="3299" priority="7194">
      <formula>COUNTIF(D55,"*"&amp;TEXT($N$11,"@")&amp;"*")=1</formula>
    </cfRule>
    <cfRule type="expression" dxfId="3298" priority="7203">
      <formula>COUNTIF(D55,"*"&amp;TEXT($J$10,"@")&amp;"*")=1</formula>
    </cfRule>
  </conditionalFormatting>
  <conditionalFormatting sqref="D62:G64">
    <cfRule type="expression" dxfId="3297" priority="33147">
      <formula>COUNTIF(D62,"*"&amp;TEXT($J$10,"@")&amp;"*")=1</formula>
    </cfRule>
    <cfRule type="expression" dxfId="3296" priority="33139">
      <formula>COUNTIF(D62,"*"&amp;TEXT($M$11,"@")&amp;"*")=1</formula>
    </cfRule>
    <cfRule type="expression" dxfId="3295" priority="33145">
      <formula>COUNTIF(D62,"*"&amp;TEXT($L$10,"@")&amp;"*")=1</formula>
    </cfRule>
    <cfRule type="expression" dxfId="3294" priority="33138">
      <formula>COUNTIF(D62,"*"&amp;TEXT($N$11,"@")&amp;"*")=1</formula>
    </cfRule>
    <cfRule type="expression" dxfId="3293" priority="33146">
      <formula>COUNTIF(D62,"*"&amp;TEXT($K$10,"@")&amp;"*")=1</formula>
    </cfRule>
    <cfRule type="expression" dxfId="3292" priority="33140">
      <formula>COUNTIF(D62,"*"&amp;TEXT($L$11,"@")&amp;"*")=1</formula>
    </cfRule>
    <cfRule type="expression" dxfId="3291" priority="33141">
      <formula>COUNTIF(D62,"*"&amp;TEXT($K$11,"@")&amp;"*")=1</formula>
    </cfRule>
    <cfRule type="expression" dxfId="3290" priority="33142">
      <formula>COUNTIF(D62,"*"&amp;TEXT($J$11,"@")&amp;"*")=1</formula>
    </cfRule>
    <cfRule type="expression" dxfId="3289" priority="33143">
      <formula>COUNTIF(D62,"*"&amp;TEXT($N$10,"@")&amp;"*")=1</formula>
    </cfRule>
    <cfRule type="expression" dxfId="3288" priority="33144">
      <formula>COUNTIF(D62,"*"&amp;TEXT($M$10,"@")&amp;"*")=1</formula>
    </cfRule>
  </conditionalFormatting>
  <conditionalFormatting sqref="D67:G70">
    <cfRule type="expression" dxfId="3287" priority="1392">
      <formula>COUNTIF(D67,"*"&amp;TEXT($K$10,"@")&amp;"*")=1</formula>
    </cfRule>
  </conditionalFormatting>
  <conditionalFormatting sqref="D71:G76">
    <cfRule type="expression" dxfId="3286" priority="952">
      <formula>COUNTIF(D71,"*"&amp;TEXT($N$11,"@")&amp;"*")=1</formula>
    </cfRule>
    <cfRule type="expression" dxfId="3285" priority="957">
      <formula>COUNTIF(D71,"*"&amp;TEXT($N$10,"@")&amp;"*")=1</formula>
    </cfRule>
    <cfRule type="expression" dxfId="3284" priority="958">
      <formula>COUNTIF(D71,"*"&amp;TEXT($M$10,"@")&amp;"*")=1</formula>
    </cfRule>
    <cfRule type="expression" dxfId="3283" priority="959">
      <formula>COUNTIF(D71,"*"&amp;TEXT($L$10,"@")&amp;"*")=1</formula>
    </cfRule>
    <cfRule type="expression" dxfId="3282" priority="960">
      <formula>COUNTIF(D71,"*"&amp;TEXT($J$10,"@")&amp;"*")=1</formula>
    </cfRule>
    <cfRule type="expression" dxfId="3281" priority="956">
      <formula>COUNTIF(D71,"*"&amp;TEXT($J$11,"@")&amp;"*")=1</formula>
    </cfRule>
    <cfRule type="expression" dxfId="3280" priority="954">
      <formula>COUNTIF(D71,"*"&amp;TEXT($L$11,"@")&amp;"*")=1</formula>
    </cfRule>
    <cfRule type="expression" dxfId="3279" priority="955">
      <formula>COUNTIF(D71,"*"&amp;TEXT($K$11,"@")&amp;"*")=1</formula>
    </cfRule>
    <cfRule type="expression" dxfId="3278" priority="953">
      <formula>COUNTIF(D71,"*"&amp;TEXT($M$11,"@")&amp;"*")=1</formula>
    </cfRule>
  </conditionalFormatting>
  <conditionalFormatting sqref="D87:G89 D79:D86 G86">
    <cfRule type="expression" dxfId="3277" priority="32">
      <formula>COUNTIF(D79,"*"&amp;TEXT($K$10,"@")&amp;"*")=1</formula>
    </cfRule>
  </conditionalFormatting>
  <conditionalFormatting sqref="D105:G105">
    <cfRule type="expression" dxfId="3276" priority="4212">
      <formula>COUNTIF(D105,"*"&amp;TEXT($N$10,"@")&amp;"*")=1</formula>
    </cfRule>
    <cfRule type="expression" dxfId="3275" priority="4209">
      <formula>COUNTIF(D105,"*"&amp;TEXT($L$11,"@")&amp;"*")=1</formula>
    </cfRule>
    <cfRule type="expression" dxfId="3274" priority="4211">
      <formula>COUNTIF(D105,"*"&amp;TEXT($J$11,"@")&amp;"*")=1</formula>
    </cfRule>
    <cfRule type="expression" dxfId="3273" priority="4207">
      <formula>COUNTIF(D105,"*"&amp;TEXT($N$11,"@")&amp;"*")=1</formula>
    </cfRule>
    <cfRule type="expression" dxfId="3272" priority="4214">
      <formula>COUNTIF(D105,"*"&amp;TEXT($L$10,"@")&amp;"*")=1</formula>
    </cfRule>
    <cfRule type="expression" dxfId="3271" priority="4213">
      <formula>COUNTIF(D105,"*"&amp;TEXT($M$10,"@")&amp;"*")=1</formula>
    </cfRule>
    <cfRule type="expression" dxfId="3270" priority="4210">
      <formula>COUNTIF(D105,"*"&amp;TEXT($K$11,"@")&amp;"*")=1</formula>
    </cfRule>
    <cfRule type="expression" dxfId="3269" priority="4215">
      <formula>COUNTIF(D105,"*"&amp;TEXT($K$10,"@")&amp;"*")=1</formula>
    </cfRule>
    <cfRule type="expression" dxfId="3268" priority="4216">
      <formula>COUNTIF(D105,"*"&amp;TEXT($J$10,"@")&amp;"*")=1</formula>
    </cfRule>
    <cfRule type="expression" dxfId="3267" priority="4208">
      <formula>COUNTIF(D105,"*"&amp;TEXT($M$11,"@")&amp;"*")=1</formula>
    </cfRule>
  </conditionalFormatting>
  <conditionalFormatting sqref="D179:G181">
    <cfRule type="expression" dxfId="3266" priority="6911">
      <formula>COUNTIF(D179,"*"&amp;TEXT($M$10,"@")&amp;"*")=1</formula>
    </cfRule>
    <cfRule type="expression" dxfId="3265" priority="6910">
      <formula>COUNTIF(D179,"*"&amp;TEXT($N$10,"@")&amp;"*")=1</formula>
    </cfRule>
    <cfRule type="expression" dxfId="3264" priority="6909">
      <formula>COUNTIF(D179,"*"&amp;TEXT($J$11,"@")&amp;"*")=1</formula>
    </cfRule>
    <cfRule type="expression" dxfId="3263" priority="6908">
      <formula>COUNTIF(D179,"*"&amp;TEXT($K$11,"@")&amp;"*")=1</formula>
    </cfRule>
    <cfRule type="expression" dxfId="3262" priority="6907">
      <formula>COUNTIF(D179,"*"&amp;TEXT($L$11,"@")&amp;"*")=1</formula>
    </cfRule>
    <cfRule type="expression" dxfId="3261" priority="6906">
      <formula>COUNTIF(D179,"*"&amp;TEXT($M$11,"@")&amp;"*")=1</formula>
    </cfRule>
    <cfRule type="expression" dxfId="3260" priority="6905">
      <formula>COUNTIF(D179,"*"&amp;TEXT($N$11,"@")&amp;"*")=1</formula>
    </cfRule>
    <cfRule type="expression" dxfId="3259" priority="6914">
      <formula>COUNTIF(D179,"*"&amp;TEXT($J$10,"@")&amp;"*")=1</formula>
    </cfRule>
    <cfRule type="expression" dxfId="3258" priority="6912">
      <formula>COUNTIF(D179,"*"&amp;TEXT($L$10,"@")&amp;"*")=1</formula>
    </cfRule>
  </conditionalFormatting>
  <conditionalFormatting sqref="D185:G186">
    <cfRule type="expression" dxfId="3257" priority="775">
      <formula>COUNTIF(D185,"*"&amp;TEXT($K$10,"@")&amp;"*")=1</formula>
    </cfRule>
  </conditionalFormatting>
  <conditionalFormatting sqref="D206:G209">
    <cfRule type="expression" dxfId="3256" priority="475">
      <formula>COUNTIF(D206,"*"&amp;TEXT($K$10,"@")&amp;"*")=1</formula>
    </cfRule>
  </conditionalFormatting>
  <conditionalFormatting sqref="D212:G214">
    <cfRule type="expression" dxfId="3255" priority="1775">
      <formula>COUNTIF(D212,"*"&amp;TEXT($K$10,"@")&amp;"*")=1</formula>
    </cfRule>
  </conditionalFormatting>
  <conditionalFormatting sqref="D223:G226">
    <cfRule type="expression" dxfId="3254" priority="439">
      <formula>COUNTIF(D223,"*"&amp;TEXT($K$10,"@")&amp;"*")=1</formula>
    </cfRule>
  </conditionalFormatting>
  <conditionalFormatting sqref="D229:G232">
    <cfRule type="expression" dxfId="3253" priority="1263">
      <formula>COUNTIF(D229,"*"&amp;TEXT($K$10,"@")&amp;"*")=1</formula>
    </cfRule>
  </conditionalFormatting>
  <conditionalFormatting sqref="D274:G277">
    <cfRule type="expression" dxfId="3252" priority="506">
      <formula>COUNTIF(D274,"*"&amp;TEXT($K$10,"@")&amp;"*")=1</formula>
    </cfRule>
  </conditionalFormatting>
  <conditionalFormatting sqref="D10:H10">
    <cfRule type="expression" dxfId="3251" priority="29946">
      <formula>D$10=""</formula>
    </cfRule>
  </conditionalFormatting>
  <conditionalFormatting sqref="D11:H11">
    <cfRule type="expression" dxfId="3250" priority="29921">
      <formula>D$11&lt;&gt;""</formula>
    </cfRule>
    <cfRule type="expression" dxfId="3249" priority="29923">
      <formula>D$11=""</formula>
    </cfRule>
    <cfRule type="expression" dxfId="3248" priority="29922">
      <formula>D$10="29 その他"</formula>
    </cfRule>
  </conditionalFormatting>
  <conditionalFormatting sqref="D19:H22">
    <cfRule type="expression" dxfId="3247" priority="1410">
      <formula>COUNTIF(D19,"*"&amp;TEXT($K$11,"@")&amp;"*")=1</formula>
    </cfRule>
    <cfRule type="expression" dxfId="3246" priority="1408">
      <formula>COUNTIF(D19,"*"&amp;TEXT($M$11,"@")&amp;"*")=1</formula>
    </cfRule>
    <cfRule type="expression" dxfId="3245" priority="1411">
      <formula>COUNTIF(D19,"*"&amp;TEXT($J$11,"@")&amp;"*")=1</formula>
    </cfRule>
    <cfRule type="expression" dxfId="3244" priority="1412">
      <formula>COUNTIF(D19,"*"&amp;TEXT($N$10,"@")&amp;"*")=1</formula>
    </cfRule>
    <cfRule type="expression" dxfId="3243" priority="1414">
      <formula>COUNTIF(D19,"*"&amp;TEXT($L$10,"@")&amp;"*")=1</formula>
    </cfRule>
    <cfRule type="expression" dxfId="3242" priority="1413">
      <formula>COUNTIF(D19,"*"&amp;TEXT($M$10,"@")&amp;"*")=1</formula>
    </cfRule>
    <cfRule type="expression" dxfId="3241" priority="1405">
      <formula>COUNTIF(D19,"*"&amp;TEXT($J$10,"@")&amp;"*")=1</formula>
    </cfRule>
    <cfRule type="expression" dxfId="3240" priority="1407">
      <formula>COUNTIF(D19,"*"&amp;TEXT($N$11,"@")&amp;"*")=1</formula>
    </cfRule>
    <cfRule type="expression" dxfId="3239" priority="1409">
      <formula>COUNTIF(D19,"*"&amp;TEXT($L$11,"@")&amp;"*")=1</formula>
    </cfRule>
  </conditionalFormatting>
  <conditionalFormatting sqref="D25:H27">
    <cfRule type="expression" dxfId="3238" priority="408">
      <formula>COUNTIF(D25,"*"&amp;TEXT($J$10,"@")&amp;"*")=1</formula>
    </cfRule>
    <cfRule type="expression" dxfId="3237" priority="416">
      <formula>COUNTIF(D25,"*"&amp;TEXT($L$10,"@")&amp;"*")=1</formula>
    </cfRule>
    <cfRule type="expression" dxfId="3236" priority="415">
      <formula>COUNTIF(D25,"*"&amp;TEXT($M$10,"@")&amp;"*")=1</formula>
    </cfRule>
    <cfRule type="expression" dxfId="3235" priority="414">
      <formula>COUNTIF(D25,"*"&amp;TEXT($N$10,"@")&amp;"*")=1</formula>
    </cfRule>
    <cfRule type="expression" dxfId="3234" priority="413">
      <formula>COUNTIF(D25,"*"&amp;TEXT($J$11,"@")&amp;"*")=1</formula>
    </cfRule>
    <cfRule type="expression" dxfId="3233" priority="412">
      <formula>COUNTIF(D25,"*"&amp;TEXT($K$11,"@")&amp;"*")=1</formula>
    </cfRule>
    <cfRule type="expression" dxfId="3232" priority="410">
      <formula>COUNTIF(D25,"*"&amp;TEXT($M$11,"@")&amp;"*")=1</formula>
    </cfRule>
    <cfRule type="expression" dxfId="3231" priority="409">
      <formula>COUNTIF(D25,"*"&amp;TEXT($N$11,"@")&amp;"*")=1</formula>
    </cfRule>
    <cfRule type="expression" dxfId="3230" priority="411">
      <formula>COUNTIF(D25,"*"&amp;TEXT($L$11,"@")&amp;"*")=1</formula>
    </cfRule>
  </conditionalFormatting>
  <conditionalFormatting sqref="D29:H29">
    <cfRule type="expression" dxfId="3229" priority="213">
      <formula>COUNTIF(D29,"*"&amp;TEXT($K$10,"@")&amp;"*")=1</formula>
    </cfRule>
    <cfRule type="expression" dxfId="3228" priority="214">
      <formula>COUNTIF(D29,"*"&amp;TEXT($J$10,"@")&amp;"*")=1</formula>
    </cfRule>
    <cfRule type="expression" dxfId="3227" priority="215">
      <formula>COUNTIF(D29,"*"&amp;TEXT($N$11,"@")&amp;"*")=1</formula>
    </cfRule>
    <cfRule type="expression" dxfId="3226" priority="216">
      <formula>COUNTIF(D29,"*"&amp;TEXT($M$11,"@")&amp;"*")=1</formula>
    </cfRule>
    <cfRule type="expression" dxfId="3225" priority="222">
      <formula>COUNTIF(D29,"*"&amp;TEXT($L$10,"@")&amp;"*")=1</formula>
    </cfRule>
    <cfRule type="expression" dxfId="3224" priority="218">
      <formula>COUNTIF(D29,"*"&amp;TEXT($K$11,"@")&amp;"*")=1</formula>
    </cfRule>
    <cfRule type="expression" dxfId="3223" priority="219">
      <formula>COUNTIF(D29,"*"&amp;TEXT($J$11,"@")&amp;"*")=1</formula>
    </cfRule>
    <cfRule type="expression" dxfId="3222" priority="220">
      <formula>COUNTIF(D29,"*"&amp;TEXT($N$10,"@")&amp;"*")=1</formula>
    </cfRule>
    <cfRule type="expression" dxfId="3221" priority="221">
      <formula>COUNTIF(D29,"*"&amp;TEXT($M$10,"@")&amp;"*")=1</formula>
    </cfRule>
    <cfRule type="expression" dxfId="3220" priority="217">
      <formula>COUNTIF(D29,"*"&amp;TEXT($L$11,"@")&amp;"*")=1</formula>
    </cfRule>
  </conditionalFormatting>
  <conditionalFormatting sqref="D33:H33">
    <cfRule type="expression" dxfId="3219" priority="199">
      <formula>COUNTIF(D33,"*"&amp;TEXT($N$10,"@")&amp;"*")=1</formula>
    </cfRule>
    <cfRule type="expression" dxfId="3218" priority="201">
      <formula>COUNTIF(D33,"*"&amp;TEXT($L$10,"@")&amp;"*")=1</formula>
    </cfRule>
    <cfRule type="expression" dxfId="3217" priority="193">
      <formula>COUNTIF(D33,"*"&amp;TEXT($J$10,"@")&amp;"*")=1</formula>
    </cfRule>
    <cfRule type="expression" dxfId="3216" priority="194">
      <formula>COUNTIF(D33,"*"&amp;TEXT($N$11,"@")&amp;"*")=1</formula>
    </cfRule>
    <cfRule type="expression" dxfId="3215" priority="198">
      <formula>COUNTIF(D33,"*"&amp;TEXT($J$11,"@")&amp;"*")=1</formula>
    </cfRule>
    <cfRule type="expression" dxfId="3214" priority="197">
      <formula>COUNTIF(D33,"*"&amp;TEXT($K$11,"@")&amp;"*")=1</formula>
    </cfRule>
    <cfRule type="expression" dxfId="3213" priority="196">
      <formula>COUNTIF(D33,"*"&amp;TEXT($L$11,"@")&amp;"*")=1</formula>
    </cfRule>
    <cfRule type="expression" dxfId="3212" priority="200">
      <formula>COUNTIF(D33,"*"&amp;TEXT($M$10,"@")&amp;"*")=1</formula>
    </cfRule>
    <cfRule type="expression" dxfId="3211" priority="192">
      <formula>COUNTIF(D33,"*"&amp;TEXT($K$10,"@")&amp;"*")=1</formula>
    </cfRule>
    <cfRule type="expression" dxfId="3210" priority="195">
      <formula>COUNTIF(D33,"*"&amp;TEXT($M$11,"@")&amp;"*")=1</formula>
    </cfRule>
  </conditionalFormatting>
  <conditionalFormatting sqref="D35:H36">
    <cfRule type="expression" dxfId="3209" priority="1141">
      <formula>COUNTIF(D35,"*"&amp;TEXT($K$11,"@")&amp;"*")=1</formula>
    </cfRule>
    <cfRule type="expression" dxfId="3208" priority="1139">
      <formula>COUNTIF(D35,"*"&amp;TEXT($M$11,"@")&amp;"*")=1</formula>
    </cfRule>
    <cfRule type="expression" dxfId="3207" priority="1138">
      <formula>COUNTIF(D35,"*"&amp;TEXT($N$11,"@")&amp;"*")=1</formula>
    </cfRule>
    <cfRule type="expression" dxfId="3206" priority="1140">
      <formula>COUNTIF(D35,"*"&amp;TEXT($L$11,"@")&amp;"*")=1</formula>
    </cfRule>
    <cfRule type="expression" dxfId="3205" priority="1137">
      <formula>COUNTIF(D35,"*"&amp;TEXT($K$10,"@")&amp;"*")=1</formula>
    </cfRule>
    <cfRule type="expression" dxfId="3204" priority="1146">
      <formula>COUNTIF(D35,"*"&amp;TEXT($J$10,"@")&amp;"*")=1</formula>
    </cfRule>
    <cfRule type="expression" dxfId="3203" priority="1145">
      <formula>COUNTIF(D35,"*"&amp;TEXT($L$10,"@")&amp;"*")=1</formula>
    </cfRule>
    <cfRule type="expression" dxfId="3202" priority="1144">
      <formula>COUNTIF(D35,"*"&amp;TEXT($M$10,"@")&amp;"*")=1</formula>
    </cfRule>
    <cfRule type="expression" dxfId="3201" priority="1143">
      <formula>COUNTIF(D35,"*"&amp;TEXT($N$10,"@")&amp;"*")=1</formula>
    </cfRule>
    <cfRule type="expression" dxfId="3200" priority="1142">
      <formula>COUNTIF(D35,"*"&amp;TEXT($J$11,"@")&amp;"*")=1</formula>
    </cfRule>
  </conditionalFormatting>
  <conditionalFormatting sqref="D37:H40">
    <cfRule type="expression" dxfId="3199" priority="1457">
      <formula>COUNTIF(D37,"*"&amp;TEXT($J$11,"@")&amp;"*")=1</formula>
    </cfRule>
    <cfRule type="expression" dxfId="3198" priority="1460">
      <formula>COUNTIF(D37,"*"&amp;TEXT($L$10,"@")&amp;"*")=1</formula>
    </cfRule>
    <cfRule type="expression" dxfId="3197" priority="1454">
      <formula>COUNTIF(D37,"*"&amp;TEXT($M$11,"@")&amp;"*")=1</formula>
    </cfRule>
    <cfRule type="expression" dxfId="3196" priority="1459">
      <formula>COUNTIF(D37,"*"&amp;TEXT($M$10,"@")&amp;"*")=1</formula>
    </cfRule>
    <cfRule type="expression" dxfId="3195" priority="1458">
      <formula>COUNTIF(D37,"*"&amp;TEXT($N$10,"@")&amp;"*")=1</formula>
    </cfRule>
    <cfRule type="expression" dxfId="3194" priority="1456">
      <formula>COUNTIF(D37,"*"&amp;TEXT($K$11,"@")&amp;"*")=1</formula>
    </cfRule>
    <cfRule type="expression" dxfId="3193" priority="1455">
      <formula>COUNTIF(D37,"*"&amp;TEXT($L$11,"@")&amp;"*")=1</formula>
    </cfRule>
    <cfRule type="expression" dxfId="3192" priority="1451">
      <formula>COUNTIF(D37,"*"&amp;TEXT($J$10,"@")&amp;"*")=1</formula>
    </cfRule>
    <cfRule type="expression" dxfId="3191" priority="1453">
      <formula>COUNTIF(D37,"*"&amp;TEXT($N$11,"@")&amp;"*")=1</formula>
    </cfRule>
  </conditionalFormatting>
  <conditionalFormatting sqref="D42:H42">
    <cfRule type="expression" dxfId="3190" priority="287">
      <formula>COUNTIF(D42,"*"&amp;TEXT($N$11,"@")&amp;"*")=1</formula>
    </cfRule>
    <cfRule type="expression" dxfId="3189" priority="293">
      <formula>COUNTIF(D42,"*"&amp;TEXT($M$10,"@")&amp;"*")=1</formula>
    </cfRule>
    <cfRule type="expression" dxfId="3188" priority="288">
      <formula>COUNTIF(D42,"*"&amp;TEXT($M$11,"@")&amp;"*")=1</formula>
    </cfRule>
    <cfRule type="expression" dxfId="3187" priority="292">
      <formula>COUNTIF(D42,"*"&amp;TEXT($N$10,"@")&amp;"*")=1</formula>
    </cfRule>
    <cfRule type="expression" dxfId="3186" priority="286">
      <formula>COUNTIF(D42,"*"&amp;TEXT($J$10,"@")&amp;"*")=1</formula>
    </cfRule>
    <cfRule type="expression" dxfId="3185" priority="285">
      <formula>COUNTIF(D42,"*"&amp;TEXT($K$10,"@")&amp;"*")=1</formula>
    </cfRule>
    <cfRule type="expression" dxfId="3184" priority="294">
      <formula>COUNTIF(D42,"*"&amp;TEXT($L$10,"@")&amp;"*")=1</formula>
    </cfRule>
    <cfRule type="expression" dxfId="3183" priority="289">
      <formula>COUNTIF(D42,"*"&amp;TEXT($L$11,"@")&amp;"*")=1</formula>
    </cfRule>
    <cfRule type="expression" dxfId="3182" priority="290">
      <formula>COUNTIF(D42,"*"&amp;TEXT($K$11,"@")&amp;"*")=1</formula>
    </cfRule>
    <cfRule type="expression" dxfId="3181" priority="291">
      <formula>COUNTIF(D42,"*"&amp;TEXT($J$11,"@")&amp;"*")=1</formula>
    </cfRule>
  </conditionalFormatting>
  <conditionalFormatting sqref="D44:H47">
    <cfRule type="expression" dxfId="3180" priority="230">
      <formula>COUNTIF(D44,"*"&amp;TEXT($N$10,"@")&amp;"*")=1</formula>
    </cfRule>
    <cfRule type="expression" dxfId="3179" priority="227">
      <formula>COUNTIF(D44,"*"&amp;TEXT($L$11,"@")&amp;"*")=1</formula>
    </cfRule>
    <cfRule type="expression" dxfId="3178" priority="225">
      <formula>COUNTIF(D44,"*"&amp;TEXT($N$11,"@")&amp;"*")=1</formula>
    </cfRule>
    <cfRule type="expression" dxfId="3177" priority="231">
      <formula>COUNTIF(D44,"*"&amp;TEXT($M$10,"@")&amp;"*")=1</formula>
    </cfRule>
    <cfRule type="expression" dxfId="3176" priority="229">
      <formula>COUNTIF(D44,"*"&amp;TEXT($J$11,"@")&amp;"*")=1</formula>
    </cfRule>
    <cfRule type="expression" dxfId="3175" priority="224">
      <formula>COUNTIF(D44,"*"&amp;TEXT($J$10,"@")&amp;"*")=1</formula>
    </cfRule>
    <cfRule type="expression" dxfId="3174" priority="232">
      <formula>COUNTIF(D44,"*"&amp;TEXT($L$10,"@")&amp;"*")=1</formula>
    </cfRule>
    <cfRule type="expression" dxfId="3173" priority="228">
      <formula>COUNTIF(D44,"*"&amp;TEXT($K$11,"@")&amp;"*")=1</formula>
    </cfRule>
    <cfRule type="expression" dxfId="3172" priority="226">
      <formula>COUNTIF(D44,"*"&amp;TEXT($M$11,"@")&amp;"*")=1</formula>
    </cfRule>
  </conditionalFormatting>
  <conditionalFormatting sqref="D44:H48">
    <cfRule type="expression" dxfId="3171" priority="223">
      <formula>COUNTIF(D44,"*"&amp;TEXT($K$10,"@")&amp;"*")=1</formula>
    </cfRule>
  </conditionalFormatting>
  <conditionalFormatting sqref="D48:H50">
    <cfRule type="expression" dxfId="3170" priority="1058">
      <formula>COUNTIF(D48,"*"&amp;TEXT($J$10,"@")&amp;"*")=1</formula>
    </cfRule>
  </conditionalFormatting>
  <conditionalFormatting sqref="D49:H50">
    <cfRule type="expression" dxfId="3169" priority="1060">
      <formula>COUNTIF(D49,"*"&amp;TEXT($N$11,"@")&amp;"*")=1</formula>
    </cfRule>
    <cfRule type="expression" dxfId="3168" priority="1064">
      <formula>COUNTIF(D49,"*"&amp;TEXT($J$11,"@")&amp;"*")=1</formula>
    </cfRule>
    <cfRule type="expression" dxfId="3167" priority="1066">
      <formula>COUNTIF(D49,"*"&amp;TEXT($M$10,"@")&amp;"*")=1</formula>
    </cfRule>
    <cfRule type="expression" dxfId="3166" priority="1067">
      <formula>COUNTIF(D49,"*"&amp;TEXT($L$10,"@")&amp;"*")=1</formula>
    </cfRule>
    <cfRule type="expression" dxfId="3165" priority="1065">
      <formula>COUNTIF(D49,"*"&amp;TEXT($N$10,"@")&amp;"*")=1</formula>
    </cfRule>
    <cfRule type="expression" dxfId="3164" priority="1063">
      <formula>COUNTIF(D49,"*"&amp;TEXT($K$11,"@")&amp;"*")=1</formula>
    </cfRule>
    <cfRule type="expression" dxfId="3163" priority="1062">
      <formula>COUNTIF(D49,"*"&amp;TEXT($L$11,"@")&amp;"*")=1</formula>
    </cfRule>
    <cfRule type="expression" dxfId="3162" priority="1061">
      <formula>COUNTIF(D49,"*"&amp;TEXT($M$11,"@")&amp;"*")=1</formula>
    </cfRule>
  </conditionalFormatting>
  <conditionalFormatting sqref="D51:H52">
    <cfRule type="expression" dxfId="3161" priority="1368">
      <formula>COUNTIF(D51,"*"&amp;TEXT($L$10,"@")&amp;"*")=1</formula>
    </cfRule>
    <cfRule type="expression" dxfId="3160" priority="1367">
      <formula>COUNTIF(D51,"*"&amp;TEXT($M$10,"@")&amp;"*")=1</formula>
    </cfRule>
    <cfRule type="expression" dxfId="3159" priority="1366">
      <formula>COUNTIF(D51,"*"&amp;TEXT($N$10,"@")&amp;"*")=1</formula>
    </cfRule>
    <cfRule type="expression" dxfId="3158" priority="1364">
      <formula>COUNTIF(D51,"*"&amp;TEXT($K$11,"@")&amp;"*")=1</formula>
    </cfRule>
    <cfRule type="expression" dxfId="3157" priority="1365">
      <formula>COUNTIF(D51,"*"&amp;TEXT($J$11,"@")&amp;"*")=1</formula>
    </cfRule>
    <cfRule type="expression" dxfId="3156" priority="1362">
      <formula>COUNTIF(D51,"*"&amp;TEXT($M$11,"@")&amp;"*")=1</formula>
    </cfRule>
    <cfRule type="expression" dxfId="3155" priority="1361">
      <formula>COUNTIF(D51,"*"&amp;TEXT($N$11,"@")&amp;"*")=1</formula>
    </cfRule>
    <cfRule type="expression" dxfId="3154" priority="1359">
      <formula>COUNTIF(D51,"*"&amp;TEXT($J$10,"@")&amp;"*")=1</formula>
    </cfRule>
    <cfRule type="expression" dxfId="3153" priority="1363">
      <formula>COUNTIF(D51,"*"&amp;TEXT($L$11,"@")&amp;"*")=1</formula>
    </cfRule>
  </conditionalFormatting>
  <conditionalFormatting sqref="D54:H54">
    <cfRule type="expression" dxfId="3152" priority="1128">
      <formula>COUNTIF(D54,"*"&amp;TEXT($M$11,"@")&amp;"*")=1</formula>
    </cfRule>
    <cfRule type="expression" dxfId="3151" priority="1127">
      <formula>COUNTIF(D54,"*"&amp;TEXT($N$11,"@")&amp;"*")=1</formula>
    </cfRule>
    <cfRule type="expression" dxfId="3150" priority="1136">
      <formula>COUNTIF(D54,"*"&amp;TEXT($J$10,"@")&amp;"*")=1</formula>
    </cfRule>
    <cfRule type="expression" dxfId="3149" priority="1134">
      <formula>COUNTIF(D54,"*"&amp;TEXT($L$10,"@")&amp;"*")=1</formula>
    </cfRule>
    <cfRule type="expression" dxfId="3148" priority="1133">
      <formula>COUNTIF(D54,"*"&amp;TEXT($M$10,"@")&amp;"*")=1</formula>
    </cfRule>
    <cfRule type="expression" dxfId="3147" priority="1132">
      <formula>COUNTIF(D54,"*"&amp;TEXT($N$10,"@")&amp;"*")=1</formula>
    </cfRule>
    <cfRule type="expression" dxfId="3146" priority="1131">
      <formula>COUNTIF(D54,"*"&amp;TEXT($J$11,"@")&amp;"*")=1</formula>
    </cfRule>
    <cfRule type="expression" dxfId="3145" priority="1130">
      <formula>COUNTIF(D54,"*"&amp;TEXT($K$11,"@")&amp;"*")=1</formula>
    </cfRule>
    <cfRule type="expression" dxfId="3144" priority="1129">
      <formula>COUNTIF(D54,"*"&amp;TEXT($L$11,"@")&amp;"*")=1</formula>
    </cfRule>
  </conditionalFormatting>
  <conditionalFormatting sqref="D54:H55">
    <cfRule type="expression" dxfId="3143" priority="1135">
      <formula>COUNTIF(D54,"*"&amp;TEXT($K$10,"@")&amp;"*")=1</formula>
    </cfRule>
  </conditionalFormatting>
  <conditionalFormatting sqref="D55:H55">
    <cfRule type="expression" dxfId="3142" priority="7182">
      <formula>AND(COUNTIF($J$10:$N$10,"乳")&gt;=1,COUNTIF(D55,"*バター*")&gt;=1)</formula>
    </cfRule>
  </conditionalFormatting>
  <conditionalFormatting sqref="D60:H60">
    <cfRule type="expression" dxfId="3141" priority="33347">
      <formula>COUNTIF(D60,"*"&amp;TEXT($J$10,"@")&amp;"*")=1</formula>
    </cfRule>
    <cfRule type="expression" dxfId="3140" priority="33346">
      <formula>COUNTIF(D60,"*"&amp;TEXT($K$10,"@")&amp;"*")=1</formula>
    </cfRule>
  </conditionalFormatting>
  <conditionalFormatting sqref="D67:H70">
    <cfRule type="expression" dxfId="3139" priority="1385">
      <formula>COUNTIF(D67,"*"&amp;TEXT($M$11,"@")&amp;"*")=1</formula>
    </cfRule>
    <cfRule type="expression" dxfId="3138" priority="1387">
      <formula>COUNTIF(D67,"*"&amp;TEXT($K$11,"@")&amp;"*")=1</formula>
    </cfRule>
    <cfRule type="expression" dxfId="3137" priority="1386">
      <formula>COUNTIF(D67,"*"&amp;TEXT($L$11,"@")&amp;"*")=1</formula>
    </cfRule>
    <cfRule type="expression" dxfId="3136" priority="1384">
      <formula>COUNTIF(D67,"*"&amp;TEXT($N$11,"@")&amp;"*")=1</formula>
    </cfRule>
    <cfRule type="expression" dxfId="3135" priority="1382">
      <formula>COUNTIF(D67,"*"&amp;TEXT($J$10,"@")&amp;"*")=1</formula>
    </cfRule>
    <cfRule type="expression" dxfId="3134" priority="1391">
      <formula>COUNTIF(D67,"*"&amp;TEXT($L$10,"@")&amp;"*")=1</formula>
    </cfRule>
    <cfRule type="expression" dxfId="3133" priority="1390">
      <formula>COUNTIF(D67,"*"&amp;TEXT($M$10,"@")&amp;"*")=1</formula>
    </cfRule>
    <cfRule type="expression" dxfId="3132" priority="1389">
      <formula>COUNTIF(D67,"*"&amp;TEXT($N$10,"@")&amp;"*")=1</formula>
    </cfRule>
    <cfRule type="expression" dxfId="3131" priority="1388">
      <formula>COUNTIF(D67,"*"&amp;TEXT($J$11,"@")&amp;"*")=1</formula>
    </cfRule>
  </conditionalFormatting>
  <conditionalFormatting sqref="D78:H78">
    <cfRule type="expression" dxfId="3130" priority="32143">
      <formula>COUNTIF(D78,"*"&amp;TEXT($K$10,"@")&amp;"*")=1</formula>
    </cfRule>
    <cfRule type="expression" dxfId="3129" priority="32144">
      <formula>COUNTIF(D78,"*"&amp;TEXT($J$10,"@")&amp;"*")=1</formula>
    </cfRule>
    <cfRule type="expression" dxfId="3128" priority="32141">
      <formula>COUNTIF(D78,"*"&amp;TEXT($M$10,"@")&amp;"*")=1</formula>
    </cfRule>
    <cfRule type="expression" dxfId="3127" priority="32140">
      <formula>COUNTIF(D78,"*"&amp;TEXT($N$10,"@")&amp;"*")=1</formula>
    </cfRule>
    <cfRule type="expression" dxfId="3126" priority="32139">
      <formula>COUNTIF(D78,"*"&amp;TEXT($J$11,"@")&amp;"*")=1</formula>
    </cfRule>
    <cfRule type="expression" dxfId="3125" priority="32138">
      <formula>COUNTIF(D78,"*"&amp;TEXT($K$11,"@")&amp;"*")=1</formula>
    </cfRule>
    <cfRule type="expression" dxfId="3124" priority="32137">
      <formula>COUNTIF(D78,"*"&amp;TEXT($L$11,"@")&amp;"*")=1</formula>
    </cfRule>
    <cfRule type="expression" dxfId="3123" priority="32135">
      <formula>COUNTIF(D78,"*"&amp;TEXT($N$11,"@")&amp;"*")=1</formula>
    </cfRule>
    <cfRule type="expression" dxfId="3122" priority="32136">
      <formula>COUNTIF(D78,"*"&amp;TEXT($M$11,"@")&amp;"*")=1</formula>
    </cfRule>
    <cfRule type="expression" dxfId="3121" priority="32142">
      <formula>COUNTIF(D78,"*"&amp;TEXT($L$10,"@")&amp;"*")=1</formula>
    </cfRule>
  </conditionalFormatting>
  <conditionalFormatting sqref="D87:H89 D79:D86 G86:H86">
    <cfRule type="expression" dxfId="3120" priority="27">
      <formula>COUNTIF(D79,"*"&amp;TEXT($K$11,"@")&amp;"*")=1</formula>
    </cfRule>
    <cfRule type="expression" dxfId="3119" priority="26">
      <formula>COUNTIF(D79,"*"&amp;TEXT($L$11,"@")&amp;"*")=1</formula>
    </cfRule>
    <cfRule type="expression" dxfId="3118" priority="25">
      <formula>COUNTIF(D79,"*"&amp;TEXT($M$11,"@")&amp;"*")=1</formula>
    </cfRule>
    <cfRule type="expression" dxfId="3117" priority="30">
      <formula>COUNTIF(D79,"*"&amp;TEXT($M$10,"@")&amp;"*")=1</formula>
    </cfRule>
    <cfRule type="expression" dxfId="3116" priority="22">
      <formula>COUNTIF(D79,"*"&amp;TEXT($J$10,"@")&amp;"*")=1</formula>
    </cfRule>
    <cfRule type="expression" dxfId="3115" priority="24">
      <formula>COUNTIF(D79,"*"&amp;TEXT($N$11,"@")&amp;"*")=1</formula>
    </cfRule>
    <cfRule type="expression" dxfId="3114" priority="31">
      <formula>COUNTIF(D79,"*"&amp;TEXT($L$10,"@")&amp;"*")=1</formula>
    </cfRule>
    <cfRule type="expression" dxfId="3113" priority="29">
      <formula>COUNTIF(D79,"*"&amp;TEXT($N$10,"@")&amp;"*")=1</formula>
    </cfRule>
    <cfRule type="expression" dxfId="3112" priority="28">
      <formula>COUNTIF(D79,"*"&amp;TEXT($J$11,"@")&amp;"*")=1</formula>
    </cfRule>
  </conditionalFormatting>
  <conditionalFormatting sqref="D101:H101">
    <cfRule type="expression" dxfId="3111" priority="31083">
      <formula>COUNTIF(D101,"*"&amp;TEXT($K$10,"@")&amp;"*")=1</formula>
    </cfRule>
  </conditionalFormatting>
  <conditionalFormatting sqref="D124:H124">
    <cfRule type="expression" dxfId="3110" priority="17">
      <formula>OR(COUNTIF($J$10:$N$11,"*小麦*")&gt;=1,COUNTIF($J$10:$N$11,"*大豆*")&gt;=1)</formula>
    </cfRule>
  </conditionalFormatting>
  <conditionalFormatting sqref="D129:H129">
    <cfRule type="expression" dxfId="3109" priority="16">
      <formula>OR(COUNTIF($J$10:$N$11,"*小麦*")&gt;=1,COUNTIF($J$10:$N$11,"*大豆*")&gt;=1)</formula>
    </cfRule>
  </conditionalFormatting>
  <conditionalFormatting sqref="D144:H144">
    <cfRule type="expression" dxfId="3108" priority="1048">
      <formula>COUNTIF(D144,"*"&amp;TEXT($L$11,"@")&amp;"*")=1</formula>
    </cfRule>
    <cfRule type="expression" dxfId="3107" priority="1046">
      <formula>COUNTIF(D144,"*"&amp;TEXT($N$11,"@")&amp;"*")=1</formula>
    </cfRule>
    <cfRule type="expression" dxfId="3106" priority="1044">
      <formula>COUNTIF(D144,"*"&amp;TEXT($J$10,"@")&amp;"*")=1</formula>
    </cfRule>
    <cfRule type="expression" dxfId="3105" priority="1050">
      <formula>COUNTIF(D144,"*"&amp;TEXT($J$11,"@")&amp;"*")=1</formula>
    </cfRule>
    <cfRule type="expression" dxfId="3104" priority="1051">
      <formula>COUNTIF(D144,"*"&amp;TEXT($N$10,"@")&amp;"*")=1</formula>
    </cfRule>
    <cfRule type="expression" dxfId="3103" priority="1047">
      <formula>COUNTIF(D144,"*"&amp;TEXT($M$11,"@")&amp;"*")=1</formula>
    </cfRule>
    <cfRule type="expression" dxfId="3102" priority="1052">
      <formula>COUNTIF(D144,"*"&amp;TEXT($M$10,"@")&amp;"*")=1</formula>
    </cfRule>
    <cfRule type="expression" dxfId="3101" priority="1053">
      <formula>COUNTIF(D144,"*"&amp;TEXT($L$10,"@")&amp;"*")=1</formula>
    </cfRule>
    <cfRule type="expression" dxfId="3100" priority="1049">
      <formula>COUNTIF(D144,"*"&amp;TEXT($K$11,"@")&amp;"*")=1</formula>
    </cfRule>
  </conditionalFormatting>
  <conditionalFormatting sqref="D149:H151 H152 D152:F152">
    <cfRule type="expression" dxfId="3099" priority="174">
      <formula>COUNTIF(D149,"*"&amp;TEXT($M$10,"@")&amp;"*")=1</formula>
    </cfRule>
    <cfRule type="expression" dxfId="3098" priority="173">
      <formula>COUNTIF(D149,"*"&amp;TEXT($N$10,"@")&amp;"*")=1</formula>
    </cfRule>
    <cfRule type="expression" dxfId="3097" priority="172">
      <formula>COUNTIF(D149,"*"&amp;TEXT($J$11,"@")&amp;"*")=1</formula>
    </cfRule>
    <cfRule type="expression" dxfId="3096" priority="171">
      <formula>COUNTIF(D149,"*"&amp;TEXT($K$11,"@")&amp;"*")=1</formula>
    </cfRule>
    <cfRule type="expression" dxfId="3095" priority="170">
      <formula>COUNTIF(D149,"*"&amp;TEXT($L$11,"@")&amp;"*")=1</formula>
    </cfRule>
    <cfRule type="expression" dxfId="3094" priority="168">
      <formula>COUNTIF(D149,"*"&amp;TEXT($N$11,"@")&amp;"*")=1</formula>
    </cfRule>
    <cfRule type="expression" dxfId="3093" priority="175">
      <formula>COUNTIF(D149,"*"&amp;TEXT($L$10,"@")&amp;"*")=1</formula>
    </cfRule>
    <cfRule type="expression" dxfId="3092" priority="166">
      <formula>COUNTIF(D149,"*"&amp;TEXT($J$10,"@")&amp;"*")=1</formula>
    </cfRule>
    <cfRule type="expression" dxfId="3091" priority="169">
      <formula>COUNTIF(D149,"*"&amp;TEXT($M$11,"@")&amp;"*")=1</formula>
    </cfRule>
  </conditionalFormatting>
  <conditionalFormatting sqref="D149:H151">
    <cfRule type="expression" dxfId="3090" priority="167">
      <formula>COUNTIF(D149,"*"&amp;TEXT($K$10,"@")&amp;"*")=1</formula>
    </cfRule>
  </conditionalFormatting>
  <conditionalFormatting sqref="D154:H154">
    <cfRule type="expression" dxfId="3089" priority="70">
      <formula>COUNTIF(D154,"*"&amp;TEXT($N$11,"@")&amp;"*")=1</formula>
    </cfRule>
    <cfRule type="expression" dxfId="3088" priority="71">
      <formula>COUNTIF(D154,"*"&amp;TEXT($M$11,"@")&amp;"*")=1</formula>
    </cfRule>
    <cfRule type="expression" dxfId="3087" priority="75">
      <formula>COUNTIF(D154,"*"&amp;TEXT($N$10,"@")&amp;"*")=1</formula>
    </cfRule>
    <cfRule type="expression" dxfId="3086" priority="78">
      <formula>COUNTIF(D154,"*"&amp;TEXT($J$10,"@")&amp;"*")=1</formula>
    </cfRule>
    <cfRule type="expression" dxfId="3085" priority="76">
      <formula>COUNTIF(D154,"*"&amp;TEXT($M$10,"@")&amp;"*")=1</formula>
    </cfRule>
    <cfRule type="expression" dxfId="3084" priority="77">
      <formula>COUNTIF(D154,"*"&amp;TEXT($L$10,"@")&amp;"*")=1</formula>
    </cfRule>
    <cfRule type="expression" dxfId="3083" priority="74">
      <formula>COUNTIF(D154,"*"&amp;TEXT($J$11,"@")&amp;"*")=1</formula>
    </cfRule>
    <cfRule type="expression" dxfId="3082" priority="73">
      <formula>COUNTIF(D154,"*"&amp;TEXT($K$11,"@")&amp;"*")=1</formula>
    </cfRule>
    <cfRule type="expression" dxfId="3081" priority="72">
      <formula>COUNTIF(D154,"*"&amp;TEXT($L$11,"@")&amp;"*")=1</formula>
    </cfRule>
  </conditionalFormatting>
  <conditionalFormatting sqref="D185:H186 D220:H220 F41:H41 D23:G28 F24:H24 F28:H28 D31:H31 D32 G32 D41 D53 F53:H53 D57:E58 D59 F59:H59 F183:H183 D183:D184 D209:G209 D219 D221:E221 G221 D222 F222:G222 D226:G226 D227:F227 E273 D277:G277">
    <cfRule type="expression" dxfId="3080" priority="1444">
      <formula>COUNTIF(D23,"*"&amp;TEXT($J$11,"@")&amp;"*")=1</formula>
    </cfRule>
    <cfRule type="expression" dxfId="3079" priority="1439">
      <formula>COUNTIF(D23,"*"&amp;TEXT($J$10,"@")&amp;"*")=1</formula>
    </cfRule>
    <cfRule type="expression" dxfId="3078" priority="1440">
      <formula>COUNTIF(D23,"*"&amp;TEXT($N$11,"@")&amp;"*")=1</formula>
    </cfRule>
    <cfRule type="expression" dxfId="3077" priority="1441">
      <formula>COUNTIF(D23,"*"&amp;TEXT($M$11,"@")&amp;"*")=1</formula>
    </cfRule>
    <cfRule type="expression" dxfId="3076" priority="1442">
      <formula>COUNTIF(D23,"*"&amp;TEXT($L$11,"@")&amp;"*")=1</formula>
    </cfRule>
    <cfRule type="expression" dxfId="3075" priority="1443">
      <formula>COUNTIF(D23,"*"&amp;TEXT($K$11,"@")&amp;"*")=1</formula>
    </cfRule>
    <cfRule type="expression" dxfId="3074" priority="1445">
      <formula>COUNTIF(D23,"*"&amp;TEXT($N$10,"@")&amp;"*")=1</formula>
    </cfRule>
    <cfRule type="expression" dxfId="3073" priority="1446">
      <formula>COUNTIF(D23,"*"&amp;TEXT($M$10,"@")&amp;"*")=1</formula>
    </cfRule>
    <cfRule type="expression" dxfId="3072" priority="1447">
      <formula>COUNTIF(D23,"*"&amp;TEXT($L$10,"@")&amp;"*")=1</formula>
    </cfRule>
  </conditionalFormatting>
  <conditionalFormatting sqref="D205:H208">
    <cfRule type="expression" dxfId="3071" priority="474">
      <formula>COUNTIF(D205,"*"&amp;TEXT($L$10,"@")&amp;"*")=1</formula>
    </cfRule>
    <cfRule type="expression" dxfId="3070" priority="465">
      <formula>COUNTIF(D205,"*"&amp;TEXT($J$10,"@")&amp;"*")=1</formula>
    </cfRule>
    <cfRule type="expression" dxfId="3069" priority="468">
      <formula>COUNTIF(D205,"*"&amp;TEXT($M$11,"@")&amp;"*")=1</formula>
    </cfRule>
    <cfRule type="expression" dxfId="3068" priority="469">
      <formula>COUNTIF(D205,"*"&amp;TEXT($L$11,"@")&amp;"*")=1</formula>
    </cfRule>
    <cfRule type="expression" dxfId="3067" priority="470">
      <formula>COUNTIF(D205,"*"&amp;TEXT($K$11,"@")&amp;"*")=1</formula>
    </cfRule>
    <cfRule type="expression" dxfId="3066" priority="471">
      <formula>COUNTIF(D205,"*"&amp;TEXT($J$11,"@")&amp;"*")=1</formula>
    </cfRule>
    <cfRule type="expression" dxfId="3065" priority="472">
      <formula>COUNTIF(D205,"*"&amp;TEXT($N$10,"@")&amp;"*")=1</formula>
    </cfRule>
    <cfRule type="expression" dxfId="3064" priority="473">
      <formula>COUNTIF(D205,"*"&amp;TEXT($M$10,"@")&amp;"*")=1</formula>
    </cfRule>
    <cfRule type="expression" dxfId="3063" priority="467">
      <formula>COUNTIF(D205,"*"&amp;TEXT($N$11,"@")&amp;"*")=1</formula>
    </cfRule>
  </conditionalFormatting>
  <conditionalFormatting sqref="D210:H214">
    <cfRule type="expression" dxfId="3062" priority="1614">
      <formula>COUNTIF(D210,"*"&amp;TEXT($N$11,"@")&amp;"*")=1</formula>
    </cfRule>
    <cfRule type="expression" dxfId="3061" priority="1615">
      <formula>COUNTIF(D210,"*"&amp;TEXT($M$11,"@")&amp;"*")=1</formula>
    </cfRule>
    <cfRule type="expression" dxfId="3060" priority="1616">
      <formula>COUNTIF(D210,"*"&amp;TEXT($L$11,"@")&amp;"*")=1</formula>
    </cfRule>
    <cfRule type="expression" dxfId="3059" priority="1617">
      <formula>COUNTIF(D210,"*"&amp;TEXT($K$11,"@")&amp;"*")=1</formula>
    </cfRule>
    <cfRule type="expression" dxfId="3058" priority="1618">
      <formula>COUNTIF(D210,"*"&amp;TEXT($J$11,"@")&amp;"*")=1</formula>
    </cfRule>
    <cfRule type="expression" dxfId="3057" priority="1619">
      <formula>COUNTIF(D210,"*"&amp;TEXT($N$10,"@")&amp;"*")=1</formula>
    </cfRule>
    <cfRule type="expression" dxfId="3056" priority="1620">
      <formula>COUNTIF(D210,"*"&amp;TEXT($M$10,"@")&amp;"*")=1</formula>
    </cfRule>
    <cfRule type="expression" dxfId="3055" priority="1621">
      <formula>COUNTIF(D210,"*"&amp;TEXT($L$10,"@")&amp;"*")=1</formula>
    </cfRule>
    <cfRule type="expression" dxfId="3054" priority="1623">
      <formula>COUNTIF(D210,"*"&amp;TEXT($J$10,"@")&amp;"*")=1</formula>
    </cfRule>
  </conditionalFormatting>
  <conditionalFormatting sqref="D217:H218">
    <cfRule type="expression" dxfId="3053" priority="451">
      <formula>COUNTIF(D217,"*"&amp;TEXT($M$11,"@")&amp;"*")=1</formula>
    </cfRule>
    <cfRule type="expression" dxfId="3052" priority="450">
      <formula>COUNTIF(D217,"*"&amp;TEXT($N$11,"@")&amp;"*")=1</formula>
    </cfRule>
    <cfRule type="expression" dxfId="3051" priority="449">
      <formula>COUNTIF(D217,"*"&amp;TEXT($K$10,"@")&amp;"*")=1</formula>
    </cfRule>
    <cfRule type="expression" dxfId="3050" priority="448">
      <formula>COUNTIF(D217,"*"&amp;TEXT($J$10,"@")&amp;"*")=1</formula>
    </cfRule>
    <cfRule type="expression" dxfId="3049" priority="457">
      <formula>COUNTIF(D217,"*"&amp;TEXT($L$10,"@")&amp;"*")=1</formula>
    </cfRule>
    <cfRule type="expression" dxfId="3048" priority="456">
      <formula>COUNTIF(D217,"*"&amp;TEXT($M$10,"@")&amp;"*")=1</formula>
    </cfRule>
    <cfRule type="expression" dxfId="3047" priority="455">
      <formula>COUNTIF(D217,"*"&amp;TEXT($N$10,"@")&amp;"*")=1</formula>
    </cfRule>
    <cfRule type="expression" dxfId="3046" priority="454">
      <formula>COUNTIF(D217,"*"&amp;TEXT($J$11,"@")&amp;"*")=1</formula>
    </cfRule>
    <cfRule type="expression" dxfId="3045" priority="453">
      <formula>COUNTIF(D217,"*"&amp;TEXT($K$11,"@")&amp;"*")=1</formula>
    </cfRule>
    <cfRule type="expression" dxfId="3044" priority="452">
      <formula>COUNTIF(D217,"*"&amp;TEXT($L$11,"@")&amp;"*")=1</formula>
    </cfRule>
  </conditionalFormatting>
  <conditionalFormatting sqref="D223:H225">
    <cfRule type="expression" dxfId="3043" priority="432">
      <formula>COUNTIF(D223,"*"&amp;TEXT($M$11,"@")&amp;"*")=1</formula>
    </cfRule>
    <cfRule type="expression" dxfId="3042" priority="433">
      <formula>COUNTIF(D223,"*"&amp;TEXT($L$11,"@")&amp;"*")=1</formula>
    </cfRule>
    <cfRule type="expression" dxfId="3041" priority="434">
      <formula>COUNTIF(D223,"*"&amp;TEXT($K$11,"@")&amp;"*")=1</formula>
    </cfRule>
    <cfRule type="expression" dxfId="3040" priority="438">
      <formula>COUNTIF(D223,"*"&amp;TEXT($L$10,"@")&amp;"*")=1</formula>
    </cfRule>
    <cfRule type="expression" dxfId="3039" priority="435">
      <formula>COUNTIF(D223,"*"&amp;TEXT($J$11,"@")&amp;"*")=1</formula>
    </cfRule>
    <cfRule type="expression" dxfId="3038" priority="436">
      <formula>COUNTIF(D223,"*"&amp;TEXT($N$10,"@")&amp;"*")=1</formula>
    </cfRule>
    <cfRule type="expression" dxfId="3037" priority="429">
      <formula>COUNTIF(D223,"*"&amp;TEXT($J$10,"@")&amp;"*")=1</formula>
    </cfRule>
    <cfRule type="expression" dxfId="3036" priority="437">
      <formula>COUNTIF(D223,"*"&amp;TEXT($M$10,"@")&amp;"*")=1</formula>
    </cfRule>
    <cfRule type="expression" dxfId="3035" priority="431">
      <formula>COUNTIF(D223,"*"&amp;TEXT($N$11,"@")&amp;"*")=1</formula>
    </cfRule>
  </conditionalFormatting>
  <conditionalFormatting sqref="D228:H230">
    <cfRule type="expression" dxfId="3034" priority="1253">
      <formula>COUNTIF(D228,"*"&amp;TEXT($J$10,"@")&amp;"*")=1</formula>
    </cfRule>
  </conditionalFormatting>
  <conditionalFormatting sqref="D229:H230">
    <cfRule type="expression" dxfId="3033" priority="1262">
      <formula>COUNTIF(D229,"*"&amp;TEXT($L$10,"@")&amp;"*")=1</formula>
    </cfRule>
    <cfRule type="expression" dxfId="3032" priority="1256">
      <formula>COUNTIF(D229,"*"&amp;TEXT($M$11,"@")&amp;"*")=1</formula>
    </cfRule>
    <cfRule type="expression" dxfId="3031" priority="1260">
      <formula>COUNTIF(D229,"*"&amp;TEXT($N$10,"@")&amp;"*")=1</formula>
    </cfRule>
    <cfRule type="expression" dxfId="3030" priority="1261">
      <formula>COUNTIF(D229,"*"&amp;TEXT($M$10,"@")&amp;"*")=1</formula>
    </cfRule>
    <cfRule type="expression" dxfId="3029" priority="1259">
      <formula>COUNTIF(D229,"*"&amp;TEXT($J$11,"@")&amp;"*")=1</formula>
    </cfRule>
    <cfRule type="expression" dxfId="3028" priority="1258">
      <formula>COUNTIF(D229,"*"&amp;TEXT($K$11,"@")&amp;"*")=1</formula>
    </cfRule>
    <cfRule type="expression" dxfId="3027" priority="1257">
      <formula>COUNTIF(D229,"*"&amp;TEXT($L$11,"@")&amp;"*")=1</formula>
    </cfRule>
    <cfRule type="expression" dxfId="3026" priority="1255">
      <formula>COUNTIF(D229,"*"&amp;TEXT($N$11,"@")&amp;"*")=1</formula>
    </cfRule>
  </conditionalFormatting>
  <conditionalFormatting sqref="D274:H276">
    <cfRule type="expression" dxfId="3025" priority="502">
      <formula>COUNTIF(D274,"*"&amp;TEXT($J$11,"@")&amp;"*")=1</formula>
    </cfRule>
    <cfRule type="expression" dxfId="3024" priority="496">
      <formula>COUNTIF(D274,"*"&amp;TEXT($J$10,"@")&amp;"*")=1</formula>
    </cfRule>
    <cfRule type="expression" dxfId="3023" priority="500">
      <formula>COUNTIF(D274,"*"&amp;TEXT($L$11,"@")&amp;"*")=1</formula>
    </cfRule>
    <cfRule type="expression" dxfId="3022" priority="501">
      <formula>COUNTIF(D274,"*"&amp;TEXT($K$11,"@")&amp;"*")=1</formula>
    </cfRule>
    <cfRule type="expression" dxfId="3021" priority="503">
      <formula>COUNTIF(D274,"*"&amp;TEXT($N$10,"@")&amp;"*")=1</formula>
    </cfRule>
    <cfRule type="expression" dxfId="3020" priority="504">
      <formula>COUNTIF(D274,"*"&amp;TEXT($M$10,"@")&amp;"*")=1</formula>
    </cfRule>
    <cfRule type="expression" dxfId="3019" priority="505">
      <formula>COUNTIF(D274,"*"&amp;TEXT($L$10,"@")&amp;"*")=1</formula>
    </cfRule>
    <cfRule type="expression" dxfId="3018" priority="499">
      <formula>COUNTIF(D274,"*"&amp;TEXT($M$11,"@")&amp;"*")=1</formula>
    </cfRule>
    <cfRule type="expression" dxfId="3017" priority="498">
      <formula>COUNTIF(D274,"*"&amp;TEXT($N$11,"@")&amp;"*")=1</formula>
    </cfRule>
  </conditionalFormatting>
  <conditionalFormatting sqref="D287:H289">
    <cfRule type="expression" dxfId="3016" priority="22827">
      <formula>COUNTIF(D287,"*"&amp;TEXT($M$10,"@")&amp;"*")=1</formula>
    </cfRule>
    <cfRule type="expression" dxfId="3015" priority="22829">
      <formula>COUNTIF(D287,"*"&amp;TEXT($K$10,"@")&amp;"*")=1</formula>
    </cfRule>
    <cfRule type="expression" dxfId="3014" priority="22821">
      <formula>COUNTIF(D287,"*"&amp;TEXT($N$11,"@")&amp;"*")=1</formula>
    </cfRule>
    <cfRule type="expression" dxfId="3013" priority="22822">
      <formula>COUNTIF(D287,"*"&amp;TEXT($M$11,"@")&amp;"*")=1</formula>
    </cfRule>
    <cfRule type="expression" dxfId="3012" priority="22830">
      <formula>COUNTIF(D287,"*"&amp;TEXT($J$10,"@")&amp;"*")=1</formula>
    </cfRule>
    <cfRule type="expression" dxfId="3011" priority="22823">
      <formula>COUNTIF(D287,"*"&amp;TEXT($L$11,"@")&amp;"*")=1</formula>
    </cfRule>
    <cfRule type="expression" dxfId="3010" priority="22824">
      <formula>COUNTIF(D287,"*"&amp;TEXT($K$11,"@")&amp;"*")=1</formula>
    </cfRule>
    <cfRule type="expression" dxfId="3009" priority="22825">
      <formula>COUNTIF(D287,"*"&amp;TEXT($J$11,"@")&amp;"*")=1</formula>
    </cfRule>
    <cfRule type="expression" dxfId="3008" priority="22826">
      <formula>COUNTIF(D287,"*"&amp;TEXT($N$10,"@")&amp;"*")=1</formula>
    </cfRule>
    <cfRule type="expression" dxfId="3007" priority="22828">
      <formula>COUNTIF(D287,"*"&amp;TEXT($L$10,"@")&amp;"*")=1</formula>
    </cfRule>
  </conditionalFormatting>
  <conditionalFormatting sqref="E18">
    <cfRule type="expression" dxfId="3006" priority="5567">
      <formula>COUNTIF(E18,"*"&amp;TEXT($K$10,"@")&amp;"*")=1</formula>
    </cfRule>
  </conditionalFormatting>
  <conditionalFormatting sqref="E20">
    <cfRule type="expression" dxfId="3005" priority="97">
      <formula>COUNTIF($J$10:$N$11,"*牛肉*")&gt;=1</formula>
    </cfRule>
  </conditionalFormatting>
  <conditionalFormatting sqref="E21">
    <cfRule type="expression" dxfId="3004" priority="113">
      <formula>OR(COUNTIF($J$10:$N$11,"*小麦*")&gt;=1,COUNTIF($J$10:$N$11,"*大豆*")&gt;=1)</formula>
    </cfRule>
  </conditionalFormatting>
  <conditionalFormatting sqref="E25">
    <cfRule type="expression" dxfId="3003" priority="397">
      <formula>COUNTIF($J$10:$N$11,"*牛肉*")&gt;=1</formula>
    </cfRule>
  </conditionalFormatting>
  <conditionalFormatting sqref="E26">
    <cfRule type="expression" dxfId="3002" priority="396">
      <formula>OR(COUNTIF($J$10:$N$11,"*牛肉*")&gt;=1,COUNTIF($J$10:$N$11,"*豚肉*")&gt;=1)</formula>
    </cfRule>
  </conditionalFormatting>
  <conditionalFormatting sqref="E30">
    <cfRule type="expression" dxfId="3001" priority="181">
      <formula>OR(COUNTIF($J$10:$N$11,"*乳*")&gt;=1,COUNTIF($J$10:$N$11,"*大豆*")&gt;=1)</formula>
    </cfRule>
  </conditionalFormatting>
  <conditionalFormatting sqref="E39">
    <cfRule type="expression" dxfId="3000" priority="1449">
      <formula>$E$225="乳化剤"</formula>
    </cfRule>
  </conditionalFormatting>
  <conditionalFormatting sqref="E50">
    <cfRule type="expression" dxfId="2999" priority="383">
      <formula>AND(COUNTIF($J$10:$N$11,"*乳*")&gt;=1,$I$239&gt;=1)</formula>
    </cfRule>
  </conditionalFormatting>
  <conditionalFormatting sqref="E69">
    <cfRule type="expression" dxfId="2998" priority="1380">
      <formula>$E$225="乳化剤"</formula>
    </cfRule>
  </conditionalFormatting>
  <conditionalFormatting sqref="E71">
    <cfRule type="expression" dxfId="2997" priority="951">
      <formula>$I$238&gt;=1</formula>
    </cfRule>
  </conditionalFormatting>
  <conditionalFormatting sqref="E79:E82">
    <cfRule type="expression" dxfId="2996" priority="6875">
      <formula>COUNTIF(E79,"*"&amp;TEXT($K$11,"@")&amp;"*")=1</formula>
    </cfRule>
    <cfRule type="expression" dxfId="2995" priority="6876">
      <formula>COUNTIF(E79,"*"&amp;TEXT($J$11,"@")&amp;"*")=1</formula>
    </cfRule>
    <cfRule type="expression" dxfId="2994" priority="6877">
      <formula>COUNTIF(E79,"*"&amp;TEXT($N$10,"@")&amp;"*")=1</formula>
    </cfRule>
    <cfRule type="expression" dxfId="2993" priority="6872">
      <formula>COUNTIF(E79,"*"&amp;TEXT($N$11,"@")&amp;"*")=1</formula>
    </cfRule>
    <cfRule type="expression" dxfId="2992" priority="6878">
      <formula>COUNTIF(E79,"*"&amp;TEXT($M$10,"@")&amp;"*")=1</formula>
    </cfRule>
    <cfRule type="expression" dxfId="2991" priority="6879">
      <formula>COUNTIF(E79,"*"&amp;TEXT($L$10,"@")&amp;"*")=1</formula>
    </cfRule>
    <cfRule type="expression" dxfId="2990" priority="6880">
      <formula>COUNTIF(E79,"*"&amp;TEXT($K$10,"@")&amp;"*")=1</formula>
    </cfRule>
    <cfRule type="expression" dxfId="2989" priority="6881">
      <formula>COUNTIF(E79,"*"&amp;TEXT($J$10,"@")&amp;"*")=1</formula>
    </cfRule>
    <cfRule type="expression" dxfId="2988" priority="6874">
      <formula>COUNTIF(E79,"*"&amp;TEXT($L$11,"@")&amp;"*")=1</formula>
    </cfRule>
    <cfRule type="expression" dxfId="2987" priority="6873">
      <formula>COUNTIF(E79,"*"&amp;TEXT($M$11,"@")&amp;"*")=1</formula>
    </cfRule>
  </conditionalFormatting>
  <conditionalFormatting sqref="E81">
    <cfRule type="expression" dxfId="2986" priority="6871">
      <formula>COUNTIF($J$10:$N$11,"*乳*")&gt;=1</formula>
    </cfRule>
  </conditionalFormatting>
  <conditionalFormatting sqref="E82">
    <cfRule type="expression" dxfId="2985" priority="109">
      <formula>OR(COUNTIF($J$10:$N$11,"*小麦*")&gt;=1,COUNTIF($J$10:$N$11,"*大豆*")&gt;=1)</formula>
    </cfRule>
  </conditionalFormatting>
  <conditionalFormatting sqref="E85">
    <cfRule type="expression" dxfId="2984" priority="31867">
      <formula>COUNTIF(E85,"*"&amp;TEXT($L$11,"@")&amp;"*")=1</formula>
    </cfRule>
    <cfRule type="expression" dxfId="2983" priority="31868">
      <formula>COUNTIF(E85,"*"&amp;TEXT($K$11,"@")&amp;"*")=1</formula>
    </cfRule>
    <cfRule type="expression" dxfId="2982" priority="31869">
      <formula>COUNTIF(E85,"*"&amp;TEXT($J$11,"@")&amp;"*")=1</formula>
    </cfRule>
    <cfRule type="expression" dxfId="2981" priority="31865">
      <formula>COUNTIF(E85,"*"&amp;TEXT($N$11,"@")&amp;"*")=1</formula>
    </cfRule>
    <cfRule type="expression" dxfId="2980" priority="31870">
      <formula>COUNTIF(E85,"*"&amp;TEXT($N$10,"@")&amp;"*")=1</formula>
    </cfRule>
    <cfRule type="expression" dxfId="2979" priority="31871">
      <formula>COUNTIF(E85,"*"&amp;TEXT($M$10,"@")&amp;"*")=1</formula>
    </cfRule>
    <cfRule type="expression" dxfId="2978" priority="31872">
      <formula>COUNTIF(E85,"*"&amp;TEXT($L$10,"@")&amp;"*")=1</formula>
    </cfRule>
    <cfRule type="expression" dxfId="2977" priority="31873">
      <formula>COUNTIF(E85,"*"&amp;TEXT($K$10,"@")&amp;"*")=1</formula>
    </cfRule>
    <cfRule type="expression" dxfId="2976" priority="31874">
      <formula>COUNTIF(E85,"*"&amp;TEXT($J$10,"@")&amp;"*")=1</formula>
    </cfRule>
    <cfRule type="expression" dxfId="2975" priority="31866">
      <formula>COUNTIF(E85,"*"&amp;TEXT($M$11,"@")&amp;"*")=1</formula>
    </cfRule>
  </conditionalFormatting>
  <conditionalFormatting sqref="E88">
    <cfRule type="expression" dxfId="2974" priority="20">
      <formula>$E$225="乳化剤"</formula>
    </cfRule>
  </conditionalFormatting>
  <conditionalFormatting sqref="E89">
    <cfRule type="expression" dxfId="2973" priority="18">
      <formula>$I$238&gt;=1</formula>
    </cfRule>
  </conditionalFormatting>
  <conditionalFormatting sqref="E90:E92">
    <cfRule type="expression" dxfId="2972" priority="10412">
      <formula>COUNTIF(E90,"*"&amp;TEXT($K$10,"@")&amp;"*")=1</formula>
    </cfRule>
    <cfRule type="expression" dxfId="2971" priority="10413">
      <formula>COUNTIF(E90,"*"&amp;TEXT($J$10,"@")&amp;"*")=1</formula>
    </cfRule>
  </conditionalFormatting>
  <conditionalFormatting sqref="E94:E96">
    <cfRule type="expression" dxfId="2970" priority="9886">
      <formula>COUNTIF(E94,"*"&amp;TEXT($L$11,"@")&amp;"*")=1</formula>
    </cfRule>
    <cfRule type="expression" dxfId="2969" priority="9885">
      <formula>COUNTIF(E94,"*"&amp;TEXT($M$11,"@")&amp;"*")=1</formula>
    </cfRule>
    <cfRule type="expression" dxfId="2968" priority="9884">
      <formula>COUNTIF(E94,"*"&amp;TEXT($N$11,"@")&amp;"*")=1</formula>
    </cfRule>
    <cfRule type="expression" dxfId="2967" priority="9889">
      <formula>COUNTIF(E94,"*"&amp;TEXT($N$10,"@")&amp;"*")=1</formula>
    </cfRule>
    <cfRule type="expression" dxfId="2966" priority="9893">
      <formula>COUNTIF(E94,"*"&amp;TEXT($J$10,"@")&amp;"*")=1</formula>
    </cfRule>
    <cfRule type="expression" dxfId="2965" priority="9888">
      <formula>COUNTIF(E94,"*"&amp;TEXT($J$11,"@")&amp;"*")=1</formula>
    </cfRule>
    <cfRule type="expression" dxfId="2964" priority="9892">
      <formula>COUNTIF(E94,"*"&amp;TEXT($K$10,"@")&amp;"*")=1</formula>
    </cfRule>
    <cfRule type="expression" dxfId="2963" priority="9887">
      <formula>COUNTIF(E94,"*"&amp;TEXT($K$11,"@")&amp;"*")=1</formula>
    </cfRule>
    <cfRule type="expression" dxfId="2962" priority="9890">
      <formula>COUNTIF(E94,"*"&amp;TEXT($M$10,"@")&amp;"*")=1</formula>
    </cfRule>
    <cfRule type="expression" dxfId="2961" priority="9891">
      <formula>COUNTIF(E94,"*"&amp;TEXT($L$10,"@")&amp;"*")=1</formula>
    </cfRule>
  </conditionalFormatting>
  <conditionalFormatting sqref="E99">
    <cfRule type="expression" dxfId="2960" priority="88">
      <formula>COUNTIF($J$10:$N$11,"*たまねぎ*")&gt;=1</formula>
    </cfRule>
  </conditionalFormatting>
  <conditionalFormatting sqref="E104">
    <cfRule type="expression" dxfId="2959" priority="1881">
      <formula>COUNTIF(E104,"*"&amp;TEXT($K$11,"@")&amp;"*")=1</formula>
    </cfRule>
    <cfRule type="expression" dxfId="2958" priority="1878">
      <formula>COUNTIF(E104,"*"&amp;TEXT($N$11,"@")&amp;"*")=1</formula>
    </cfRule>
    <cfRule type="expression" dxfId="2957" priority="1879">
      <formula>COUNTIF(E104,"*"&amp;TEXT($M$11,"@")&amp;"*")=1</formula>
    </cfRule>
    <cfRule type="expression" dxfId="2956" priority="1880">
      <formula>COUNTIF(E104,"*"&amp;TEXT($L$11,"@")&amp;"*")=1</formula>
    </cfRule>
    <cfRule type="expression" dxfId="2955" priority="1882">
      <formula>COUNTIF(E104,"*"&amp;TEXT($J$11,"@")&amp;"*")=1</formula>
    </cfRule>
    <cfRule type="expression" dxfId="2954" priority="1883">
      <formula>COUNTIF(E104,"*"&amp;TEXT($N$10,"@")&amp;"*")=1</formula>
    </cfRule>
    <cfRule type="expression" dxfId="2953" priority="1884">
      <formula>COUNTIF(E104,"*"&amp;TEXT($M$10,"@")&amp;"*")=1</formula>
    </cfRule>
    <cfRule type="expression" dxfId="2952" priority="1886">
      <formula>COUNTIF(E104,"*"&amp;TEXT($K$10,"@")&amp;"*")=1</formula>
    </cfRule>
    <cfRule type="expression" dxfId="2951" priority="1887">
      <formula>COUNTIF(E104,"*"&amp;TEXT($J$10,"@")&amp;"*")=1</formula>
    </cfRule>
    <cfRule type="expression" dxfId="2950" priority="1885">
      <formula>COUNTIF(E104,"*"&amp;TEXT($L$10,"@")&amp;"*")=1</formula>
    </cfRule>
  </conditionalFormatting>
  <conditionalFormatting sqref="E107">
    <cfRule type="expression" dxfId="2949" priority="95269">
      <formula>OR(COUNTIF($J$10:$N$11,"*乳*")&gt;=1,COUNTIF($J$10:$N$11,"*大豆*")&gt;=1)</formula>
    </cfRule>
  </conditionalFormatting>
  <conditionalFormatting sqref="E107:E109">
    <cfRule type="expression" dxfId="2948" priority="1304">
      <formula>COUNTIF(E107,"*"&amp;TEXT($K$10,"@")&amp;"*")=1</formula>
    </cfRule>
  </conditionalFormatting>
  <conditionalFormatting sqref="E110">
    <cfRule type="expression" dxfId="2947" priority="388">
      <formula>OR(COUNTIF($J$10:$N$11,"*乳*")&gt;=1,COUNTIF($J$10:$N$11,"*大豆*")&gt;=1)</formula>
    </cfRule>
  </conditionalFormatting>
  <conditionalFormatting sqref="E113:E118 D187:D189">
    <cfRule type="expression" dxfId="2946" priority="1218">
      <formula>COUNTIF(D113,"*"&amp;TEXT($J$11,"@")&amp;"*")=1</formula>
    </cfRule>
    <cfRule type="expression" dxfId="2945" priority="1217">
      <formula>COUNTIF(D113,"*"&amp;TEXT($K$11,"@")&amp;"*")=1</formula>
    </cfRule>
    <cfRule type="expression" dxfId="2944" priority="1216">
      <formula>COUNTIF(D113,"*"&amp;TEXT($L$11,"@")&amp;"*")=1</formula>
    </cfRule>
    <cfRule type="expression" dxfId="2943" priority="1215">
      <formula>COUNTIF(D113,"*"&amp;TEXT($M$11,"@")&amp;"*")=1</formula>
    </cfRule>
    <cfRule type="expression" dxfId="2942" priority="1221">
      <formula>COUNTIF(D113,"*"&amp;TEXT($L$10,"@")&amp;"*")=1</formula>
    </cfRule>
    <cfRule type="expression" dxfId="2941" priority="1214">
      <formula>COUNTIF(D113,"*"&amp;TEXT($N$11,"@")&amp;"*")=1</formula>
    </cfRule>
    <cfRule type="expression" dxfId="2940" priority="1222">
      <formula>COUNTIF(D113,"*"&amp;TEXT($K$10,"@")&amp;"*")=1</formula>
    </cfRule>
    <cfRule type="expression" dxfId="2939" priority="1220">
      <formula>COUNTIF(D113,"*"&amp;TEXT($M$10,"@")&amp;"*")=1</formula>
    </cfRule>
    <cfRule type="expression" dxfId="2938" priority="1219">
      <formula>COUNTIF(D113,"*"&amp;TEXT($N$10,"@")&amp;"*")=1</formula>
    </cfRule>
  </conditionalFormatting>
  <conditionalFormatting sqref="E127:E128">
    <cfRule type="expression" dxfId="2937" priority="29138">
      <formula>COUNTIF(E127,"*"&amp;TEXT($K$10,"@")&amp;"*")=1</formula>
    </cfRule>
  </conditionalFormatting>
  <conditionalFormatting sqref="E132:E133">
    <cfRule type="expression" dxfId="2936" priority="28882">
      <formula>COUNTIF(E132,"*"&amp;TEXT($L$11,"@")&amp;"*")=1</formula>
    </cfRule>
    <cfRule type="expression" dxfId="2935" priority="28883">
      <formula>COUNTIF(E132,"*"&amp;TEXT($K$11,"@")&amp;"*")=1</formula>
    </cfRule>
    <cfRule type="expression" dxfId="2934" priority="28884">
      <formula>COUNTIF(E132,"*"&amp;TEXT($J$11,"@")&amp;"*")=1</formula>
    </cfRule>
    <cfRule type="expression" dxfId="2933" priority="28885">
      <formula>COUNTIF(E132,"*"&amp;TEXT($N$10,"@")&amp;"*")=1</formula>
    </cfRule>
    <cfRule type="expression" dxfId="2932" priority="28886">
      <formula>COUNTIF(E132,"*"&amp;TEXT($M$10,"@")&amp;"*")=1</formula>
    </cfRule>
    <cfRule type="expression" dxfId="2931" priority="28887">
      <formula>COUNTIF(E132,"*"&amp;TEXT($L$10,"@")&amp;"*")=1</formula>
    </cfRule>
    <cfRule type="expression" dxfId="2930" priority="28888">
      <formula>COUNTIF(E132,"*"&amp;TEXT($K$10,"@")&amp;"*")=1</formula>
    </cfRule>
    <cfRule type="expression" dxfId="2929" priority="28881">
      <formula>COUNTIF(E132,"*"&amp;TEXT($M$11,"@")&amp;"*")=1</formula>
    </cfRule>
    <cfRule type="expression" dxfId="2928" priority="28889">
      <formula>COUNTIF(E132,"*"&amp;TEXT($J$10,"@")&amp;"*")=1</formula>
    </cfRule>
    <cfRule type="expression" dxfId="2927" priority="28880">
      <formula>COUNTIF(E132,"*"&amp;TEXT($N$11,"@")&amp;"*")=1</formula>
    </cfRule>
  </conditionalFormatting>
  <conditionalFormatting sqref="E134">
    <cfRule type="expression" dxfId="2926" priority="94579">
      <formula>COUNTIF(E134,"*"&amp;TEXT($M$10,"@")&amp;"*")=1</formula>
    </cfRule>
    <cfRule type="expression" dxfId="2925" priority="94580">
      <formula>COUNTIF(E134,"*"&amp;TEXT($L$10,"@")&amp;"*")=1</formula>
    </cfRule>
    <cfRule type="expression" dxfId="2924" priority="94581">
      <formula>COUNTIF(E134,"*"&amp;TEXT($K$10,"@")&amp;"*")=1</formula>
    </cfRule>
    <cfRule type="expression" dxfId="2923" priority="94582">
      <formula>COUNTIF(E134,"*"&amp;TEXT($J$10,"@")&amp;"*")=1</formula>
    </cfRule>
    <cfRule type="expression" dxfId="2922" priority="94575">
      <formula>COUNTIF(E134,"*"&amp;TEXT($L$11,"@")&amp;"*")=1</formula>
    </cfRule>
    <cfRule type="expression" dxfId="2921" priority="94574">
      <formula>COUNTIF(E134,"*"&amp;TEXT($M$11,"@")&amp;"*")=1</formula>
    </cfRule>
    <cfRule type="expression" dxfId="2920" priority="94573">
      <formula>COUNTIF(E134,"*"&amp;TEXT($N$11,"@")&amp;"*")=1</formula>
    </cfRule>
    <cfRule type="expression" dxfId="2919" priority="94572">
      <formula>$I$249&gt;=1</formula>
    </cfRule>
    <cfRule type="expression" dxfId="2918" priority="94577">
      <formula>COUNTIF(E134,"*"&amp;TEXT($J$11,"@")&amp;"*")=1</formula>
    </cfRule>
    <cfRule type="expression" dxfId="2917" priority="94578">
      <formula>COUNTIF(E134,"*"&amp;TEXT($N$10,"@")&amp;"*")=1</formula>
    </cfRule>
    <cfRule type="expression" dxfId="2916" priority="94576">
      <formula>COUNTIF(E134,"*"&amp;TEXT($K$11,"@")&amp;"*")=1</formula>
    </cfRule>
  </conditionalFormatting>
  <conditionalFormatting sqref="E137">
    <cfRule type="expression" dxfId="2915" priority="9379">
      <formula>COUNTIF(E137,"*"&amp;TEXT($J$11,"@")&amp;"*")=1</formula>
    </cfRule>
    <cfRule type="expression" dxfId="2914" priority="9381">
      <formula>COUNTIF(E137,"*"&amp;TEXT($M$10,"@")&amp;"*")=1</formula>
    </cfRule>
    <cfRule type="expression" dxfId="2913" priority="9380">
      <formula>COUNTIF(E137,"*"&amp;TEXT($N$10,"@")&amp;"*")=1</formula>
    </cfRule>
    <cfRule type="expression" dxfId="2912" priority="9378">
      <formula>COUNTIF(E137,"*"&amp;TEXT($K$11,"@")&amp;"*")=1</formula>
    </cfRule>
    <cfRule type="expression" dxfId="2911" priority="9377">
      <formula>COUNTIF(E137,"*"&amp;TEXT($L$11,"@")&amp;"*")=1</formula>
    </cfRule>
    <cfRule type="expression" dxfId="2910" priority="9376">
      <formula>COUNTIF(E137,"*"&amp;TEXT($M$11,"@")&amp;"*")=1</formula>
    </cfRule>
    <cfRule type="expression" dxfId="2909" priority="9382">
      <formula>COUNTIF(E137,"*"&amp;TEXT($L$10,"@")&amp;"*")=1</formula>
    </cfRule>
    <cfRule type="expression" dxfId="2908" priority="9383">
      <formula>COUNTIF(E137,"*"&amp;TEXT($K$10,"@")&amp;"*")=1</formula>
    </cfRule>
    <cfRule type="expression" dxfId="2907" priority="9375">
      <formula>COUNTIF(E137,"*"&amp;TEXT($N$11,"@")&amp;"*")=1</formula>
    </cfRule>
    <cfRule type="expression" dxfId="2906" priority="9384">
      <formula>COUNTIF(E137,"*"&amp;TEXT($J$10,"@")&amp;"*")=1</formula>
    </cfRule>
  </conditionalFormatting>
  <conditionalFormatting sqref="E140:E142">
    <cfRule type="expression" dxfId="2905" priority="910">
      <formula>COUNTIF(E140,"*"&amp;TEXT($J$10,"@")&amp;"*")=1</formula>
    </cfRule>
    <cfRule type="expression" dxfId="2904" priority="901">
      <formula>COUNTIF(E140,"*"&amp;TEXT($N$11,"@")&amp;"*")=1</formula>
    </cfRule>
    <cfRule type="expression" dxfId="2903" priority="902">
      <formula>COUNTIF(E140,"*"&amp;TEXT($M$11,"@")&amp;"*")=1</formula>
    </cfRule>
    <cfRule type="expression" dxfId="2902" priority="903">
      <formula>COUNTIF(E140,"*"&amp;TEXT($L$11,"@")&amp;"*")=1</formula>
    </cfRule>
    <cfRule type="expression" dxfId="2901" priority="904">
      <formula>COUNTIF(E140,"*"&amp;TEXT($K$11,"@")&amp;"*")=1</formula>
    </cfRule>
    <cfRule type="expression" dxfId="2900" priority="905">
      <formula>COUNTIF(E140,"*"&amp;TEXT($J$11,"@")&amp;"*")=1</formula>
    </cfRule>
    <cfRule type="expression" dxfId="2899" priority="906">
      <formula>COUNTIF(E140,"*"&amp;TEXT($N$10,"@")&amp;"*")=1</formula>
    </cfRule>
    <cfRule type="expression" dxfId="2898" priority="907">
      <formula>COUNTIF(E140,"*"&amp;TEXT($M$10,"@")&amp;"*")=1</formula>
    </cfRule>
    <cfRule type="expression" dxfId="2897" priority="908">
      <formula>COUNTIF(E140,"*"&amp;TEXT($L$10,"@")&amp;"*")=1</formula>
    </cfRule>
    <cfRule type="expression" dxfId="2896" priority="909">
      <formula>COUNTIF(E140,"*"&amp;TEXT($K$10,"@")&amp;"*")=1</formula>
    </cfRule>
  </conditionalFormatting>
  <conditionalFormatting sqref="E142">
    <cfRule type="expression" dxfId="2895" priority="900">
      <formula>$I$249&gt;=1</formula>
    </cfRule>
  </conditionalFormatting>
  <conditionalFormatting sqref="E146">
    <cfRule type="expression" dxfId="2894" priority="2579">
      <formula>OR(COUNTIF($J$10:$N$11,"*乳*")&gt;=1,COUNTIF($J$10:$N$11,"*小麦*")&gt;=1,COUNTIF($J$10:$N$11,"*鶏肉*")&gt;=1,COUNTIF($J$10:$N$11,"*大豆*")&gt;=1)</formula>
    </cfRule>
  </conditionalFormatting>
  <conditionalFormatting sqref="E148">
    <cfRule type="expression" dxfId="2893" priority="92995">
      <formula>I247&gt;=1</formula>
    </cfRule>
  </conditionalFormatting>
  <conditionalFormatting sqref="E149">
    <cfRule type="expression" dxfId="2892" priority="92">
      <formula>COUNTIF($J$10:$N$11,"*大豆*")&gt;=1</formula>
    </cfRule>
  </conditionalFormatting>
  <conditionalFormatting sqref="E151">
    <cfRule type="expression" dxfId="2891" priority="164">
      <formula>$E$225="乳化剤"</formula>
    </cfRule>
  </conditionalFormatting>
  <conditionalFormatting sqref="E158">
    <cfRule type="expression" dxfId="2890" priority="2589">
      <formula>I239&gt;=1</formula>
    </cfRule>
  </conditionalFormatting>
  <conditionalFormatting sqref="E159:E160">
    <cfRule type="expression" dxfId="2889" priority="17473">
      <formula>COUNTIF(E159,"*"&amp;TEXT($L$11,"@")&amp;"*")=1</formula>
    </cfRule>
    <cfRule type="expression" dxfId="2888" priority="17471">
      <formula>COUNTIF(E159,"*"&amp;TEXT($N$11,"@")&amp;"*")=1</formula>
    </cfRule>
    <cfRule type="expression" dxfId="2887" priority="17472">
      <formula>COUNTIF(E159,"*"&amp;TEXT($M$11,"@")&amp;"*")=1</formula>
    </cfRule>
    <cfRule type="expression" dxfId="2886" priority="17480">
      <formula>COUNTIF(E159,"*"&amp;TEXT($J$10,"@")&amp;"*")=1</formula>
    </cfRule>
    <cfRule type="expression" dxfId="2885" priority="17474">
      <formula>COUNTIF(E159,"*"&amp;TEXT($K$11,"@")&amp;"*")=1</formula>
    </cfRule>
    <cfRule type="expression" dxfId="2884" priority="17475">
      <formula>COUNTIF(E159,"*"&amp;TEXT($J$11,"@")&amp;"*")=1</formula>
    </cfRule>
    <cfRule type="expression" dxfId="2883" priority="17476">
      <formula>COUNTIF(E159,"*"&amp;TEXT($N$10,"@")&amp;"*")=1</formula>
    </cfRule>
    <cfRule type="expression" dxfId="2882" priority="17477">
      <formula>COUNTIF(E159,"*"&amp;TEXT($M$10,"@")&amp;"*")=1</formula>
    </cfRule>
    <cfRule type="expression" dxfId="2881" priority="17478">
      <formula>COUNTIF(E159,"*"&amp;TEXT($L$10,"@")&amp;"*")=1</formula>
    </cfRule>
  </conditionalFormatting>
  <conditionalFormatting sqref="E163:E169">
    <cfRule type="expression" dxfId="2880" priority="17026">
      <formula>COUNTIF(E163,"*"&amp;TEXT($N$10,"@")&amp;"*")=1</formula>
    </cfRule>
    <cfRule type="expression" dxfId="2879" priority="17027">
      <formula>COUNTIF(E163,"*"&amp;TEXT($M$10,"@")&amp;"*")=1</formula>
    </cfRule>
    <cfRule type="expression" dxfId="2878" priority="17029">
      <formula>COUNTIF(E163,"*"&amp;TEXT($K$10,"@")&amp;"*")=1</formula>
    </cfRule>
    <cfRule type="expression" dxfId="2877" priority="17030">
      <formula>COUNTIF(E163,"*"&amp;TEXT($J$10,"@")&amp;"*")=1</formula>
    </cfRule>
    <cfRule type="expression" dxfId="2876" priority="17021">
      <formula>COUNTIF(E163,"*"&amp;TEXT($N$11,"@")&amp;"*")=1</formula>
    </cfRule>
    <cfRule type="expression" dxfId="2875" priority="17028">
      <formula>COUNTIF(E163,"*"&amp;TEXT($L$10,"@")&amp;"*")=1</formula>
    </cfRule>
    <cfRule type="expression" dxfId="2874" priority="17022">
      <formula>COUNTIF(E163,"*"&amp;TEXT($M$11,"@")&amp;"*")=1</formula>
    </cfRule>
    <cfRule type="expression" dxfId="2873" priority="17023">
      <formula>COUNTIF(E163,"*"&amp;TEXT($L$11,"@")&amp;"*")=1</formula>
    </cfRule>
    <cfRule type="expression" dxfId="2872" priority="17024">
      <formula>COUNTIF(E163,"*"&amp;TEXT($K$11,"@")&amp;"*")=1</formula>
    </cfRule>
    <cfRule type="expression" dxfId="2871" priority="17025">
      <formula>COUNTIF(E163,"*"&amp;TEXT($J$11,"@")&amp;"*")=1</formula>
    </cfRule>
  </conditionalFormatting>
  <conditionalFormatting sqref="E171:E172">
    <cfRule type="expression" dxfId="2870" priority="2561">
      <formula>COUNTIF(E171,"*"&amp;TEXT($K$10,"@")&amp;"*")=1</formula>
    </cfRule>
  </conditionalFormatting>
  <conditionalFormatting sqref="E171:E173">
    <cfRule type="expression" dxfId="2869" priority="2559">
      <formula>COUNTIF(E171,"*"&amp;TEXT($M$10,"@")&amp;"*")=1</formula>
    </cfRule>
    <cfRule type="expression" dxfId="2868" priority="2560">
      <formula>COUNTIF(E171,"*"&amp;TEXT($L$10,"@")&amp;"*")=1</formula>
    </cfRule>
    <cfRule type="expression" dxfId="2867" priority="2562">
      <formula>COUNTIF(E171,"*"&amp;TEXT($J$10,"@")&amp;"*")=1</formula>
    </cfRule>
    <cfRule type="expression" dxfId="2866" priority="2557">
      <formula>COUNTIF(E171,"*"&amp;TEXT($J$11,"@")&amp;"*")=1</formula>
    </cfRule>
    <cfRule type="expression" dxfId="2865" priority="2558">
      <formula>COUNTIF(E171,"*"&amp;TEXT($N$10,"@")&amp;"*")=1</formula>
    </cfRule>
    <cfRule type="expression" dxfId="2864" priority="2555">
      <formula>COUNTIF(E171,"*"&amp;TEXT($L$11,"@")&amp;"*")=1</formula>
    </cfRule>
    <cfRule type="expression" dxfId="2863" priority="2554">
      <formula>COUNTIF(E171,"*"&amp;TEXT($M$11,"@")&amp;"*")=1</formula>
    </cfRule>
    <cfRule type="expression" dxfId="2862" priority="2553">
      <formula>COUNTIF(E171,"*"&amp;TEXT($N$11,"@")&amp;"*")=1</formula>
    </cfRule>
    <cfRule type="expression" dxfId="2861" priority="2556">
      <formula>COUNTIF(E171,"*"&amp;TEXT($K$11,"@")&amp;"*")=1</formula>
    </cfRule>
  </conditionalFormatting>
  <conditionalFormatting sqref="E173">
    <cfRule type="expression" dxfId="2860" priority="107">
      <formula>OR(COUNTIF($J$10:$N$11,"*小麦*")&gt;=1,COUNTIF($J$10:$N$11,"*大豆*")&gt;=1)</formula>
    </cfRule>
  </conditionalFormatting>
  <conditionalFormatting sqref="E175:E177">
    <cfRule type="expression" dxfId="2859" priority="828">
      <formula>COUNTIF(E175,"*"&amp;TEXT($J$11,"@")&amp;"*")=1</formula>
    </cfRule>
    <cfRule type="expression" dxfId="2858" priority="830">
      <formula>COUNTIF(E175,"*"&amp;TEXT($M$10,"@")&amp;"*")=1</formula>
    </cfRule>
    <cfRule type="expression" dxfId="2857" priority="831">
      <formula>COUNTIF(E175,"*"&amp;TEXT($L$10,"@")&amp;"*")=1</formula>
    </cfRule>
    <cfRule type="expression" dxfId="2856" priority="827">
      <formula>COUNTIF(E175,"*"&amp;TEXT($K$11,"@")&amp;"*")=1</formula>
    </cfRule>
    <cfRule type="expression" dxfId="2855" priority="826">
      <formula>COUNTIF(E175,"*"&amp;TEXT($L$11,"@")&amp;"*")=1</formula>
    </cfRule>
    <cfRule type="expression" dxfId="2854" priority="829">
      <formula>COUNTIF(E175,"*"&amp;TEXT($N$10,"@")&amp;"*")=1</formula>
    </cfRule>
    <cfRule type="expression" dxfId="2853" priority="825">
      <formula>COUNTIF(E175,"*"&amp;TEXT($M$11,"@")&amp;"*")=1</formula>
    </cfRule>
    <cfRule type="expression" dxfId="2852" priority="824">
      <formula>COUNTIF(E175,"*"&amp;TEXT($N$11,"@")&amp;"*")=1</formula>
    </cfRule>
    <cfRule type="expression" dxfId="2851" priority="833">
      <formula>COUNTIF(E175,"*"&amp;TEXT($J$10,"@")&amp;"*")=1</formula>
    </cfRule>
    <cfRule type="expression" dxfId="2850" priority="832">
      <formula>COUNTIF(E175,"*"&amp;TEXT($K$10,"@")&amp;"*")=1</formula>
    </cfRule>
  </conditionalFormatting>
  <conditionalFormatting sqref="E190">
    <cfRule type="expression" dxfId="2849" priority="2351">
      <formula>$I$245&gt;=1</formula>
    </cfRule>
  </conditionalFormatting>
  <conditionalFormatting sqref="E193:E196">
    <cfRule type="expression" dxfId="2848" priority="15498">
      <formula>COUNTIF(E193,"*"&amp;TEXT($K$10,"@")&amp;"*")=1</formula>
    </cfRule>
  </conditionalFormatting>
  <conditionalFormatting sqref="E198">
    <cfRule type="expression" dxfId="2847" priority="148">
      <formula>OR(COUNTIF($J$10:$N$11,"*乳*")&gt;=1,COUNTIF($J$10:$N$11,"*大豆*")&gt;=1)</formula>
    </cfRule>
  </conditionalFormatting>
  <conditionalFormatting sqref="E198:E200">
    <cfRule type="expression" dxfId="2846" priority="675">
      <formula>COUNTIF(E198,"*"&amp;TEXT($K$10,"@")&amp;"*")=1</formula>
    </cfRule>
  </conditionalFormatting>
  <conditionalFormatting sqref="E201">
    <cfRule type="expression" dxfId="2845" priority="384">
      <formula>OR(COUNTIF($J$10:$N$11,"*乳*")&gt;=1,COUNTIF($J$10:$N$11,"*大豆*")&gt;=1)</formula>
    </cfRule>
  </conditionalFormatting>
  <conditionalFormatting sqref="E202:E205">
    <cfRule type="expression" dxfId="2844" priority="1654">
      <formula>COUNTIF(E202,"*"&amp;TEXT($K$10,"@")&amp;"*")=1</formula>
    </cfRule>
  </conditionalFormatting>
  <conditionalFormatting sqref="E216">
    <cfRule type="expression" dxfId="2843" priority="1971">
      <formula>COUNTIF(E216,"*"&amp;TEXT($K$10,"@")&amp;"*")=1</formula>
    </cfRule>
  </conditionalFormatting>
  <conditionalFormatting sqref="E231">
    <cfRule type="expression" dxfId="2842" priority="1251">
      <formula>$E$225="乳化剤"</formula>
    </cfRule>
  </conditionalFormatting>
  <conditionalFormatting sqref="E232">
    <cfRule type="expression" dxfId="2841" priority="1240">
      <formula>$E$232="乳化剤"</formula>
    </cfRule>
  </conditionalFormatting>
  <conditionalFormatting sqref="E234">
    <cfRule type="expression" dxfId="2840" priority="119">
      <formula>I334&gt;=1</formula>
    </cfRule>
  </conditionalFormatting>
  <conditionalFormatting sqref="E259:E264">
    <cfRule type="expression" dxfId="2839" priority="633">
      <formula>COUNTIF(E259,"*"&amp;TEXT($K$10,"@")&amp;"*")=1</formula>
    </cfRule>
  </conditionalFormatting>
  <conditionalFormatting sqref="E267">
    <cfRule type="expression" dxfId="2838" priority="102">
      <formula>OR(COUNTIF($J$10:$N$11,"*小麦*")&gt;=1,COUNTIF($J$10:$N$11,"*大豆*")&gt;=1)</formula>
    </cfRule>
  </conditionalFormatting>
  <conditionalFormatting sqref="E278:E279">
    <cfRule type="expression" dxfId="2837" priority="22055">
      <formula>COUNTIF(E278,"*"&amp;TEXT($J$11,"@")&amp;"*")=1</formula>
    </cfRule>
    <cfRule type="expression" dxfId="2836" priority="22054">
      <formula>COUNTIF(E278,"*"&amp;TEXT($K$11,"@")&amp;"*")=1</formula>
    </cfRule>
    <cfRule type="expression" dxfId="2835" priority="22053">
      <formula>COUNTIF(E278,"*"&amp;TEXT($L$11,"@")&amp;"*")=1</formula>
    </cfRule>
    <cfRule type="expression" dxfId="2834" priority="22058">
      <formula>COUNTIF(E278,"*"&amp;TEXT($L$10,"@")&amp;"*")=1</formula>
    </cfRule>
    <cfRule type="expression" dxfId="2833" priority="22051">
      <formula>COUNTIF(E278,"*"&amp;TEXT($N$11,"@")&amp;"*")=1</formula>
    </cfRule>
    <cfRule type="expression" dxfId="2832" priority="22056">
      <formula>COUNTIF(E278,"*"&amp;TEXT($N$10,"@")&amp;"*")=1</formula>
    </cfRule>
    <cfRule type="expression" dxfId="2831" priority="22052">
      <formula>COUNTIF(E278,"*"&amp;TEXT($M$11,"@")&amp;"*")=1</formula>
    </cfRule>
    <cfRule type="expression" dxfId="2830" priority="22057">
      <formula>COUNTIF(E278,"*"&amp;TEXT($M$10,"@")&amp;"*")=1</formula>
    </cfRule>
    <cfRule type="expression" dxfId="2829" priority="22060">
      <formula>COUNTIF(E278,"*"&amp;TEXT($J$10,"@")&amp;"*")=1</formula>
    </cfRule>
    <cfRule type="expression" dxfId="2828" priority="22059">
      <formula>COUNTIF(E278,"*"&amp;TEXT($K$10,"@")&amp;"*")=1</formula>
    </cfRule>
  </conditionalFormatting>
  <conditionalFormatting sqref="E281">
    <cfRule type="expression" dxfId="2827" priority="5991">
      <formula>OR(COUNTIF($J$11:$N$11,"とうもろこし")&gt;=1,COUNTIF($J$11:$N$11,"トウモロコシ")&gt;=1)</formula>
    </cfRule>
  </conditionalFormatting>
  <conditionalFormatting sqref="E18:F18">
    <cfRule type="expression" dxfId="2826" priority="5469">
      <formula>COUNTIF(E18,"*"&amp;TEXT($N$11,"@")&amp;"*")=1</formula>
    </cfRule>
    <cfRule type="expression" dxfId="2825" priority="5473">
      <formula>COUNTIF(E18,"*"&amp;TEXT($J$11,"@")&amp;"*")=1</formula>
    </cfRule>
    <cfRule type="expression" dxfId="2824" priority="5472">
      <formula>COUNTIF(E18,"*"&amp;TEXT($K$11,"@")&amp;"*")=1</formula>
    </cfRule>
    <cfRule type="expression" dxfId="2823" priority="5471">
      <formula>COUNTIF(E18,"*"&amp;TEXT($L$11,"@")&amp;"*")=1</formula>
    </cfRule>
    <cfRule type="expression" dxfId="2822" priority="5476">
      <formula>COUNTIF(E18,"*"&amp;TEXT($L$10,"@")&amp;"*")=1</formula>
    </cfRule>
    <cfRule type="expression" dxfId="2821" priority="5474">
      <formula>COUNTIF(E18,"*"&amp;TEXT($N$10,"@")&amp;"*")=1</formula>
    </cfRule>
    <cfRule type="expression" dxfId="2820" priority="5470">
      <formula>COUNTIF(E18,"*"&amp;TEXT($M$11,"@")&amp;"*")=1</formula>
    </cfRule>
    <cfRule type="expression" dxfId="2819" priority="5475">
      <formula>COUNTIF(E18,"*"&amp;TEXT($M$10,"@")&amp;"*")=1</formula>
    </cfRule>
  </conditionalFormatting>
  <conditionalFormatting sqref="E57:F57">
    <cfRule type="expression" dxfId="2818" priority="110">
      <formula>OR(COUNTIF($J$10:$N$11,"*小麦*")&gt;=1,COUNTIF($J$10:$N$11,"*大豆*")&gt;=1)</formula>
    </cfRule>
  </conditionalFormatting>
  <conditionalFormatting sqref="E90:F92">
    <cfRule type="expression" dxfId="2817" priority="31252">
      <formula>COUNTIF(E90,"*"&amp;TEXT($L$10,"@")&amp;"*")=1</formula>
    </cfRule>
    <cfRule type="expression" dxfId="2816" priority="31246">
      <formula>COUNTIF(E90,"*"&amp;TEXT($M$11,"@")&amp;"*")=1</formula>
    </cfRule>
    <cfRule type="expression" dxfId="2815" priority="31245">
      <formula>COUNTIF(E90,"*"&amp;TEXT($N$11,"@")&amp;"*")=1</formula>
    </cfRule>
    <cfRule type="expression" dxfId="2814" priority="31247">
      <formula>COUNTIF(E90,"*"&amp;TEXT($L$11,"@")&amp;"*")=1</formula>
    </cfRule>
    <cfRule type="expression" dxfId="2813" priority="31248">
      <formula>COUNTIF(E90,"*"&amp;TEXT($K$11,"@")&amp;"*")=1</formula>
    </cfRule>
    <cfRule type="expression" dxfId="2812" priority="31249">
      <formula>COUNTIF(E90,"*"&amp;TEXT($J$11,"@")&amp;"*")=1</formula>
    </cfRule>
    <cfRule type="expression" dxfId="2811" priority="31250">
      <formula>COUNTIF(E90,"*"&amp;TEXT($N$10,"@")&amp;"*")=1</formula>
    </cfRule>
    <cfRule type="expression" dxfId="2810" priority="31251">
      <formula>COUNTIF(E90,"*"&amp;TEXT($M$10,"@")&amp;"*")=1</formula>
    </cfRule>
  </conditionalFormatting>
  <conditionalFormatting sqref="E98:F99">
    <cfRule type="expression" dxfId="2809" priority="9732">
      <formula>COUNTIF(E98,"*"&amp;TEXT($K$10,"@")&amp;"*")=1</formula>
    </cfRule>
  </conditionalFormatting>
  <conditionalFormatting sqref="E145:F145">
    <cfRule type="expression" dxfId="2808" priority="3086">
      <formula>COUNTIF(E145,"*"&amp;TEXT($K$10,"@")&amp;"*")=1</formula>
    </cfRule>
  </conditionalFormatting>
  <conditionalFormatting sqref="E179:F181">
    <cfRule type="expression" dxfId="2807" priority="9163">
      <formula>COUNTIF(E179,"*"&amp;TEXT($K$10,"@")&amp;"*")=1</formula>
    </cfRule>
  </conditionalFormatting>
  <conditionalFormatting sqref="E190:F190">
    <cfRule type="expression" dxfId="2806" priority="67171">
      <formula>COUNTIF(E190,"*"&amp;TEXT($J$10,"@")&amp;"*")=1</formula>
    </cfRule>
  </conditionalFormatting>
  <conditionalFormatting sqref="E193:F196">
    <cfRule type="expression" dxfId="2805" priority="15487">
      <formula>COUNTIF(E193,"*"&amp;TEXT($L$10,"@")&amp;"*")=1</formula>
    </cfRule>
    <cfRule type="expression" dxfId="2804" priority="15483">
      <formula>COUNTIF(E193,"*"&amp;TEXT($K$11,"@")&amp;"*")=1</formula>
    </cfRule>
    <cfRule type="expression" dxfId="2803" priority="15484">
      <formula>COUNTIF(E193,"*"&amp;TEXT($J$11,"@")&amp;"*")=1</formula>
    </cfRule>
    <cfRule type="expression" dxfId="2802" priority="15482">
      <formula>COUNTIF(E193,"*"&amp;TEXT($L$11,"@")&amp;"*")=1</formula>
    </cfRule>
    <cfRule type="expression" dxfId="2801" priority="15481">
      <formula>COUNTIF(E193,"*"&amp;TEXT($M$11,"@")&amp;"*")=1</formula>
    </cfRule>
    <cfRule type="expression" dxfId="2800" priority="15480">
      <formula>COUNTIF(E193,"*"&amp;TEXT($N$11,"@")&amp;"*")=1</formula>
    </cfRule>
    <cfRule type="expression" dxfId="2799" priority="6974">
      <formula>COUNTIF(E193,"*"&amp;TEXT($J$10,"@")&amp;"*")=1</formula>
    </cfRule>
    <cfRule type="expression" dxfId="2798" priority="15485">
      <formula>COUNTIF(E193,"*"&amp;TEXT($N$10,"@")&amp;"*")=1</formula>
    </cfRule>
    <cfRule type="expression" dxfId="2797" priority="15486">
      <formula>COUNTIF(E193,"*"&amp;TEXT($M$10,"@")&amp;"*")=1</formula>
    </cfRule>
  </conditionalFormatting>
  <conditionalFormatting sqref="E216:F216">
    <cfRule type="expression" dxfId="2796" priority="1969">
      <formula>COUNTIF(E216,"*"&amp;TEXT($M$10,"@")&amp;"*")=1</formula>
    </cfRule>
    <cfRule type="expression" dxfId="2795" priority="1970">
      <formula>COUNTIF(E216,"*"&amp;TEXT($L$10,"@")&amp;"*")=1</formula>
    </cfRule>
    <cfRule type="expression" dxfId="2794" priority="1972">
      <formula>COUNTIF(E216,"*"&amp;TEXT($J$10,"@")&amp;"*")=1</formula>
    </cfRule>
    <cfRule type="expression" dxfId="2793" priority="1964">
      <formula>COUNTIF(E216,"*"&amp;TEXT($M$11,"@")&amp;"*")=1</formula>
    </cfRule>
    <cfRule type="expression" dxfId="2792" priority="1965">
      <formula>COUNTIF(E216,"*"&amp;TEXT($L$11,"@")&amp;"*")=1</formula>
    </cfRule>
    <cfRule type="expression" dxfId="2791" priority="1966">
      <formula>COUNTIF(E216,"*"&amp;TEXT($K$11,"@")&amp;"*")=1</formula>
    </cfRule>
    <cfRule type="expression" dxfId="2790" priority="1963">
      <formula>COUNTIF(E216,"*"&amp;TEXT($N$11,"@")&amp;"*")=1</formula>
    </cfRule>
    <cfRule type="expression" dxfId="2789" priority="1967">
      <formula>COUNTIF(E216,"*"&amp;TEXT($J$11,"@")&amp;"*")=1</formula>
    </cfRule>
    <cfRule type="expression" dxfId="2788" priority="1968">
      <formula>COUNTIF(E216,"*"&amp;TEXT($N$10,"@")&amp;"*")=1</formula>
    </cfRule>
  </conditionalFormatting>
  <conditionalFormatting sqref="E238:F242">
    <cfRule type="expression" dxfId="2787" priority="2220">
      <formula>COUNTIF(E238,"*"&amp;TEXT($J$10,"@")&amp;"*")=1</formula>
    </cfRule>
    <cfRule type="expression" dxfId="2786" priority="2219">
      <formula>COUNTIF(E238,"*"&amp;TEXT($K$10,"@")&amp;"*")=1</formula>
    </cfRule>
    <cfRule type="expression" dxfId="2785" priority="2218">
      <formula>COUNTIF(E238,"*"&amp;TEXT($L$10,"@")&amp;"*")=1</formula>
    </cfRule>
    <cfRule type="expression" dxfId="2784" priority="2217">
      <formula>COUNTIF(E238,"*"&amp;TEXT($M$10,"@")&amp;"*")=1</formula>
    </cfRule>
    <cfRule type="expression" dxfId="2783" priority="2214">
      <formula>COUNTIF(E238,"*"&amp;TEXT($K$11,"@")&amp;"*")=1</formula>
    </cfRule>
    <cfRule type="expression" dxfId="2782" priority="2213">
      <formula>COUNTIF(E238,"*"&amp;TEXT($L$11,"@")&amp;"*")=1</formula>
    </cfRule>
    <cfRule type="expression" dxfId="2781" priority="2212">
      <formula>COUNTIF(E238,"*"&amp;TEXT($M$11,"@")&amp;"*")=1</formula>
    </cfRule>
    <cfRule type="expression" dxfId="2780" priority="2211">
      <formula>COUNTIF(E238,"*"&amp;TEXT($N$11,"@")&amp;"*")=1</formula>
    </cfRule>
    <cfRule type="expression" dxfId="2779" priority="2215">
      <formula>COUNTIF(E238,"*"&amp;TEXT($J$11,"@")&amp;"*")=1</formula>
    </cfRule>
    <cfRule type="expression" dxfId="2778" priority="2216">
      <formula>COUNTIF(E238,"*"&amp;TEXT($N$10,"@")&amp;"*")=1</formula>
    </cfRule>
  </conditionalFormatting>
  <conditionalFormatting sqref="E245:F258">
    <cfRule type="expression" dxfId="2777" priority="2169">
      <formula>COUNTIF(E245,"*"&amp;TEXT($K$10,"@")&amp;"*")=1</formula>
    </cfRule>
  </conditionalFormatting>
  <conditionalFormatting sqref="E245:F261">
    <cfRule type="expression" dxfId="2776" priority="627">
      <formula>COUNTIF(E245,"*"&amp;TEXT($K$11,"@")&amp;"*")=1</formula>
    </cfRule>
    <cfRule type="expression" dxfId="2775" priority="630">
      <formula>COUNTIF(E245,"*"&amp;TEXT($M$10,"@")&amp;"*")=1</formula>
    </cfRule>
    <cfRule type="expression" dxfId="2774" priority="631">
      <formula>COUNTIF(E245,"*"&amp;TEXT($L$10,"@")&amp;"*")=1</formula>
    </cfRule>
    <cfRule type="expression" dxfId="2773" priority="626">
      <formula>COUNTIF(E245,"*"&amp;TEXT($L$11,"@")&amp;"*")=1</formula>
    </cfRule>
    <cfRule type="expression" dxfId="2772" priority="628">
      <formula>COUNTIF(E245,"*"&amp;TEXT($J$11,"@")&amp;"*")=1</formula>
    </cfRule>
    <cfRule type="expression" dxfId="2771" priority="625">
      <formula>COUNTIF(E245,"*"&amp;TEXT($M$11,"@")&amp;"*")=1</formula>
    </cfRule>
    <cfRule type="expression" dxfId="2770" priority="624">
      <formula>COUNTIF(E245,"*"&amp;TEXT($N$11,"@")&amp;"*")=1</formula>
    </cfRule>
    <cfRule type="expression" dxfId="2769" priority="621">
      <formula>COUNTIF(E245,"*"&amp;TEXT($J$10,"@")&amp;"*")=1</formula>
    </cfRule>
    <cfRule type="expression" dxfId="2768" priority="629">
      <formula>COUNTIF(E245,"*"&amp;TEXT($N$10,"@")&amp;"*")=1</formula>
    </cfRule>
  </conditionalFormatting>
  <conditionalFormatting sqref="E271:F272">
    <cfRule type="expression" dxfId="2767" priority="589">
      <formula>COUNTIF(E271,"*"&amp;TEXT($L$10,"@")&amp;"*")=1</formula>
    </cfRule>
    <cfRule type="expression" dxfId="2766" priority="582">
      <formula>COUNTIF(E271,"*"&amp;TEXT($N$11,"@")&amp;"*")=1</formula>
    </cfRule>
    <cfRule type="expression" dxfId="2765" priority="585">
      <formula>COUNTIF(E271,"*"&amp;TEXT($K$11,"@")&amp;"*")=1</formula>
    </cfRule>
    <cfRule type="expression" dxfId="2764" priority="583">
      <formula>COUNTIF(E271,"*"&amp;TEXT($M$11,"@")&amp;"*")=1</formula>
    </cfRule>
    <cfRule type="expression" dxfId="2763" priority="584">
      <formula>COUNTIF(E271,"*"&amp;TEXT($L$11,"@")&amp;"*")=1</formula>
    </cfRule>
    <cfRule type="expression" dxfId="2762" priority="579">
      <formula>COUNTIF(E271,"*"&amp;TEXT($J$10,"@")&amp;"*")=1</formula>
    </cfRule>
    <cfRule type="expression" dxfId="2761" priority="586">
      <formula>COUNTIF(E271,"*"&amp;TEXT($J$11,"@")&amp;"*")=1</formula>
    </cfRule>
    <cfRule type="expression" dxfId="2760" priority="587">
      <formula>COUNTIF(E271,"*"&amp;TEXT($N$10,"@")&amp;"*")=1</formula>
    </cfRule>
    <cfRule type="expression" dxfId="2759" priority="588">
      <formula>COUNTIF(E271,"*"&amp;TEXT($M$10,"@")&amp;"*")=1</formula>
    </cfRule>
  </conditionalFormatting>
  <conditionalFormatting sqref="E281:F282">
    <cfRule type="expression" dxfId="2758" priority="21842">
      <formula>COUNTIF(E281,"*"&amp;TEXT($M$11,"@")&amp;"*")=1</formula>
    </cfRule>
    <cfRule type="expression" dxfId="2757" priority="21850">
      <formula>COUNTIF(E281,"*"&amp;TEXT($J$10,"@")&amp;"*")=1</formula>
    </cfRule>
    <cfRule type="expression" dxfId="2756" priority="21845">
      <formula>COUNTIF(E281,"*"&amp;TEXT($J$11,"@")&amp;"*")=1</formula>
    </cfRule>
    <cfRule type="expression" dxfId="2755" priority="21846">
      <formula>COUNTIF(E281,"*"&amp;TEXT($N$10,"@")&amp;"*")=1</formula>
    </cfRule>
    <cfRule type="expression" dxfId="2754" priority="21841">
      <formula>COUNTIF(E281,"*"&amp;TEXT($N$11,"@")&amp;"*")=1</formula>
    </cfRule>
    <cfRule type="expression" dxfId="2753" priority="21844">
      <formula>COUNTIF(E281,"*"&amp;TEXT($K$11,"@")&amp;"*")=1</formula>
    </cfRule>
    <cfRule type="expression" dxfId="2752" priority="21843">
      <formula>COUNTIF(E281,"*"&amp;TEXT($L$11,"@")&amp;"*")=1</formula>
    </cfRule>
    <cfRule type="expression" dxfId="2751" priority="21847">
      <formula>COUNTIF(E281,"*"&amp;TEXT($M$10,"@")&amp;"*")=1</formula>
    </cfRule>
    <cfRule type="expression" dxfId="2750" priority="21848">
      <formula>COUNTIF(E281,"*"&amp;TEXT($L$10,"@")&amp;"*")=1</formula>
    </cfRule>
    <cfRule type="expression" dxfId="2749" priority="21849">
      <formula>COUNTIF(E281,"*"&amp;TEXT($K$10,"@")&amp;"*")=1</formula>
    </cfRule>
  </conditionalFormatting>
  <conditionalFormatting sqref="E56:G56">
    <cfRule type="expression" dxfId="2748" priority="7147">
      <formula>COUNTIF(E56,"*"&amp;TEXT($K$10,"@")&amp;"*")=1</formula>
    </cfRule>
  </conditionalFormatting>
  <conditionalFormatting sqref="E110:G111">
    <cfRule type="expression" dxfId="2747" priority="1213">
      <formula>COUNTIF(E110,"*"&amp;TEXT($J$10,"@")&amp;"*")=1</formula>
    </cfRule>
  </conditionalFormatting>
  <conditionalFormatting sqref="E188:G188">
    <cfRule type="expression" dxfId="2746" priority="15908">
      <formula>COUNTIF(E188,"*"&amp;TEXT($K$10,"@")&amp;"*")=1</formula>
    </cfRule>
    <cfRule type="expression" dxfId="2745" priority="15906">
      <formula>COUNTIF(E188,"*"&amp;TEXT($M$10,"@")&amp;"*")=1</formula>
    </cfRule>
    <cfRule type="expression" dxfId="2744" priority="15909">
      <formula>COUNTIF(E188,"*"&amp;TEXT($J$10,"@")&amp;"*")=1</formula>
    </cfRule>
    <cfRule type="expression" dxfId="2743" priority="15900">
      <formula>COUNTIF(E188,"*"&amp;TEXT($N$11,"@")&amp;"*")=1</formula>
    </cfRule>
    <cfRule type="expression" dxfId="2742" priority="15901">
      <formula>COUNTIF(E188,"*"&amp;TEXT($M$11,"@")&amp;"*")=1</formula>
    </cfRule>
    <cfRule type="expression" dxfId="2741" priority="15902">
      <formula>COUNTIF(E188,"*"&amp;TEXT($L$11,"@")&amp;"*")=1</formula>
    </cfRule>
    <cfRule type="expression" dxfId="2740" priority="15903">
      <formula>COUNTIF(E188,"*"&amp;TEXT($K$11,"@")&amp;"*")=1</formula>
    </cfRule>
    <cfRule type="expression" dxfId="2739" priority="15907">
      <formula>COUNTIF(E188,"*"&amp;TEXT($L$10,"@")&amp;"*")=1</formula>
    </cfRule>
    <cfRule type="expression" dxfId="2738" priority="15904">
      <formula>COUNTIF(E188,"*"&amp;TEXT($J$11,"@")&amp;"*")=1</formula>
    </cfRule>
    <cfRule type="expression" dxfId="2737" priority="15905">
      <formula>COUNTIF(E188,"*"&amp;TEXT($N$10,"@")&amp;"*")=1</formula>
    </cfRule>
  </conditionalFormatting>
  <conditionalFormatting sqref="E18:H18">
    <cfRule type="expression" dxfId="2736" priority="4266">
      <formula>COUNTIF(E18,"*"&amp;TEXT($J$10,"@")&amp;"*")=1</formula>
    </cfRule>
  </conditionalFormatting>
  <conditionalFormatting sqref="E127:H128">
    <cfRule type="expression" dxfId="2735" priority="11890">
      <formula>COUNTIF(E127,"*"&amp;TEXT($J$10,"@")&amp;"*")=1</formula>
    </cfRule>
  </conditionalFormatting>
  <conditionalFormatting sqref="E139:H139">
    <cfRule type="expression" dxfId="2734" priority="3787">
      <formula>COUNTIF(E139,"*"&amp;TEXT($M$10,"@")&amp;"*")=1</formula>
    </cfRule>
    <cfRule type="expression" dxfId="2733" priority="3781">
      <formula>COUNTIF(E139,"*"&amp;TEXT($N$11,"@")&amp;"*")=1</formula>
    </cfRule>
    <cfRule type="expression" dxfId="2732" priority="3786">
      <formula>COUNTIF(E139,"*"&amp;TEXT($N$10,"@")&amp;"*")=1</formula>
    </cfRule>
    <cfRule type="expression" dxfId="2731" priority="3785">
      <formula>COUNTIF(E139,"*"&amp;TEXT($J$11,"@")&amp;"*")=1</formula>
    </cfRule>
    <cfRule type="expression" dxfId="2730" priority="3784">
      <formula>COUNTIF(E139,"*"&amp;TEXT($K$11,"@")&amp;"*")=1</formula>
    </cfRule>
    <cfRule type="expression" dxfId="2729" priority="3783">
      <formula>COUNTIF(E139,"*"&amp;TEXT($L$11,"@")&amp;"*")=1</formula>
    </cfRule>
    <cfRule type="expression" dxfId="2728" priority="3788">
      <formula>COUNTIF(E139,"*"&amp;TEXT($L$10,"@")&amp;"*")=1</formula>
    </cfRule>
    <cfRule type="expression" dxfId="2727" priority="3053">
      <formula>COUNTIF(E139,"*"&amp;TEXT($J$10,"@")&amp;"*")=1</formula>
    </cfRule>
    <cfRule type="expression" dxfId="2726" priority="3782">
      <formula>COUNTIF(E139,"*"&amp;TEXT($M$11,"@")&amp;"*")=1</formula>
    </cfRule>
  </conditionalFormatting>
  <conditionalFormatting sqref="E146:H148">
    <cfRule type="expression" dxfId="2725" priority="13542">
      <formula>COUNTIF(E146,"*"&amp;TEXT($J$10,"@")&amp;"*")=1</formula>
    </cfRule>
  </conditionalFormatting>
  <conditionalFormatting sqref="E234:H235">
    <cfRule type="expression" dxfId="2724" priority="123">
      <formula>COUNTIF(E234,"*"&amp;TEXT($K$11,"@")&amp;"*")=1</formula>
    </cfRule>
    <cfRule type="expression" dxfId="2723" priority="122">
      <formula>COUNTIF(E234,"*"&amp;TEXT($L$11,"@")&amp;"*")=1</formula>
    </cfRule>
    <cfRule type="expression" dxfId="2722" priority="121">
      <formula>COUNTIF(E234,"*"&amp;TEXT($M$11,"@")&amp;"*")=1</formula>
    </cfRule>
    <cfRule type="expression" dxfId="2721" priority="118">
      <formula>COUNTIF(E234,"*"&amp;TEXT($J$10,"@")&amp;"*")=1</formula>
    </cfRule>
    <cfRule type="expression" dxfId="2720" priority="127">
      <formula>COUNTIF(E234,"*"&amp;TEXT($L$10,"@")&amp;"*")=1</formula>
    </cfRule>
    <cfRule type="expression" dxfId="2719" priority="120">
      <formula>COUNTIF(E234,"*"&amp;TEXT($N$11,"@")&amp;"*")=1</formula>
    </cfRule>
    <cfRule type="expression" dxfId="2718" priority="126">
      <formula>COUNTIF(E234,"*"&amp;TEXT($M$10,"@")&amp;"*")=1</formula>
    </cfRule>
    <cfRule type="expression" dxfId="2717" priority="125">
      <formula>COUNTIF(E234,"*"&amp;TEXT($N$10,"@")&amp;"*")=1</formula>
    </cfRule>
    <cfRule type="expression" dxfId="2716" priority="124">
      <formula>COUNTIF(E234,"*"&amp;TEXT($J$11,"@")&amp;"*")=1</formula>
    </cfRule>
  </conditionalFormatting>
  <conditionalFormatting sqref="F26">
    <cfRule type="expression" dxfId="2715" priority="395">
      <formula>COUNTIF($J$10:$N$11,"*乳*")&gt;=1</formula>
    </cfRule>
  </conditionalFormatting>
  <conditionalFormatting sqref="F41">
    <cfRule type="expression" dxfId="2714" priority="146">
      <formula>AND(COUNTIF($J$10:$N$11,"*乳*")&gt;=1,$I$239&gt;=1)</formula>
    </cfRule>
  </conditionalFormatting>
  <conditionalFormatting sqref="F45">
    <cfRule type="expression" dxfId="2713" priority="180">
      <formula>AND(COUNTIF($J$10:$N$11,"*乳*")&gt;=1,$F$45="乳化剤")</formula>
    </cfRule>
  </conditionalFormatting>
  <conditionalFormatting sqref="F79:F85">
    <cfRule type="expression" dxfId="2712" priority="7624">
      <formula>COUNTIF(F79,"*"&amp;TEXT($M$11,"@")&amp;"*")=1</formula>
    </cfRule>
    <cfRule type="expression" dxfId="2711" priority="7625">
      <formula>COUNTIF(F79,"*"&amp;TEXT($L$11,"@")&amp;"*")=1</formula>
    </cfRule>
    <cfRule type="expression" dxfId="2710" priority="7626">
      <formula>COUNTIF(F79,"*"&amp;TEXT($K$11,"@")&amp;"*")=1</formula>
    </cfRule>
    <cfRule type="expression" dxfId="2709" priority="7628">
      <formula>COUNTIF(F79,"*"&amp;TEXT($N$10,"@")&amp;"*")=1</formula>
    </cfRule>
    <cfRule type="expression" dxfId="2708" priority="7629">
      <formula>COUNTIF(F79,"*"&amp;TEXT($M$10,"@")&amp;"*")=1</formula>
    </cfRule>
    <cfRule type="expression" dxfId="2707" priority="7630">
      <formula>COUNTIF(F79,"*"&amp;TEXT($L$10,"@")&amp;"*")=1</formula>
    </cfRule>
    <cfRule type="expression" dxfId="2706" priority="7631">
      <formula>COUNTIF(F79,"*"&amp;TEXT($K$10,"@")&amp;"*")=1</formula>
    </cfRule>
    <cfRule type="expression" dxfId="2705" priority="7632">
      <formula>COUNTIF(F79,"*"&amp;TEXT($J$10,"@")&amp;"*")=1</formula>
    </cfRule>
    <cfRule type="expression" dxfId="2704" priority="7623">
      <formula>COUNTIF(F79,"*"&amp;TEXT($N$11,"@")&amp;"*")=1</formula>
    </cfRule>
    <cfRule type="expression" dxfId="2703" priority="7627">
      <formula>COUNTIF(F79,"*"&amp;TEXT($J$11,"@")&amp;"*")=1</formula>
    </cfRule>
  </conditionalFormatting>
  <conditionalFormatting sqref="F91:F96">
    <cfRule type="expression" dxfId="2702" priority="8474">
      <formula>COUNTIF(F91,"*"&amp;TEXT($J$10,"@")&amp;"*")=1</formula>
    </cfRule>
  </conditionalFormatting>
  <conditionalFormatting sqref="F93:F96">
    <cfRule type="expression" dxfId="2701" priority="9882">
      <formula>COUNTIF(F93,"*"&amp;TEXT($K$10,"@")&amp;"*")=1</formula>
    </cfRule>
    <cfRule type="expression" dxfId="2700" priority="9881">
      <formula>COUNTIF(F93,"*"&amp;TEXT($L$10,"@")&amp;"*")=1</formula>
    </cfRule>
    <cfRule type="expression" dxfId="2699" priority="9880">
      <formula>COUNTIF(F93,"*"&amp;TEXT($M$10,"@")&amp;"*")=1</formula>
    </cfRule>
    <cfRule type="expression" dxfId="2698" priority="9879">
      <formula>COUNTIF(F93,"*"&amp;TEXT($N$10,"@")&amp;"*")=1</formula>
    </cfRule>
    <cfRule type="expression" dxfId="2697" priority="9874">
      <formula>COUNTIF(F93,"*"&amp;TEXT($N$11,"@")&amp;"*")=1</formula>
    </cfRule>
    <cfRule type="expression" dxfId="2696" priority="9875">
      <formula>COUNTIF(F93,"*"&amp;TEXT($M$11,"@")&amp;"*")=1</formula>
    </cfRule>
    <cfRule type="expression" dxfId="2695" priority="9876">
      <formula>COUNTIF(F93,"*"&amp;TEXT($L$11,"@")&amp;"*")=1</formula>
    </cfRule>
    <cfRule type="expression" dxfId="2694" priority="9877">
      <formula>COUNTIF(F93,"*"&amp;TEXT($K$11,"@")&amp;"*")=1</formula>
    </cfRule>
    <cfRule type="expression" dxfId="2693" priority="9878">
      <formula>COUNTIF(F93,"*"&amp;TEXT($J$11,"@")&amp;"*")=1</formula>
    </cfRule>
  </conditionalFormatting>
  <conditionalFormatting sqref="F100">
    <cfRule type="expression" dxfId="2692" priority="150">
      <formula>AND(COUNTIF($J$10:$N$11,"*乳*")&gt;=1,$I$264&gt;=1)</formula>
    </cfRule>
  </conditionalFormatting>
  <conditionalFormatting sqref="F102:F103">
    <cfRule type="expression" dxfId="2691" priority="1905">
      <formula>COUNTIF(F102,"*"&amp;TEXT($K$10,"@")&amp;"*")=1</formula>
    </cfRule>
    <cfRule type="expression" dxfId="2690" priority="1897">
      <formula>COUNTIF(F102,"*"&amp;TEXT($N$11,"@")&amp;"*")=1</formula>
    </cfRule>
    <cfRule type="expression" dxfId="2689" priority="1906">
      <formula>COUNTIF(F102,"*"&amp;TEXT($J$10,"@")&amp;"*")=1</formula>
    </cfRule>
    <cfRule type="expression" dxfId="2688" priority="1903">
      <formula>COUNTIF(F102,"*"&amp;TEXT($M$10,"@")&amp;"*")=1</formula>
    </cfRule>
    <cfRule type="expression" dxfId="2687" priority="1902">
      <formula>COUNTIF(F102,"*"&amp;TEXT($N$10,"@")&amp;"*")=1</formula>
    </cfRule>
    <cfRule type="expression" dxfId="2686" priority="1904">
      <formula>COUNTIF(F102,"*"&amp;TEXT($L$10,"@")&amp;"*")=1</formula>
    </cfRule>
    <cfRule type="expression" dxfId="2685" priority="1901">
      <formula>COUNTIF(F102,"*"&amp;TEXT($J$11,"@")&amp;"*")=1</formula>
    </cfRule>
    <cfRule type="expression" dxfId="2684" priority="1900">
      <formula>COUNTIF(F102,"*"&amp;TEXT($K$11,"@")&amp;"*")=1</formula>
    </cfRule>
    <cfRule type="expression" dxfId="2683" priority="1899">
      <formula>COUNTIF(F102,"*"&amp;TEXT($L$11,"@")&amp;"*")=1</formula>
    </cfRule>
    <cfRule type="expression" dxfId="2682" priority="1898">
      <formula>COUNTIF(F102,"*"&amp;TEXT($M$11,"@")&amp;"*")=1</formula>
    </cfRule>
  </conditionalFormatting>
  <conditionalFormatting sqref="F108:F109">
    <cfRule type="expression" dxfId="2681" priority="1295">
      <formula>COUNTIF(F108,"*"&amp;TEXT($J$10,"@")&amp;"*")=1</formula>
    </cfRule>
  </conditionalFormatting>
  <conditionalFormatting sqref="F128">
    <cfRule type="expression" dxfId="2680" priority="29128">
      <formula>COUNTIF(F128,"*"&amp;TEXT($K$10,"@")&amp;"*")=1</formula>
    </cfRule>
  </conditionalFormatting>
  <conditionalFormatting sqref="F132:F136">
    <cfRule type="expression" dxfId="2679" priority="28517">
      <formula>COUNTIF(F132,"*"&amp;TEXT($L$10,"@")&amp;"*")=1</formula>
    </cfRule>
    <cfRule type="expression" dxfId="2678" priority="28518">
      <formula>COUNTIF(F132,"*"&amp;TEXT($K$10,"@")&amp;"*")=1</formula>
    </cfRule>
    <cfRule type="expression" dxfId="2677" priority="28519">
      <formula>COUNTIF(F132,"*"&amp;TEXT($J$10,"@")&amp;"*")=1</formula>
    </cfRule>
    <cfRule type="expression" dxfId="2676" priority="28512">
      <formula>COUNTIF(F132,"*"&amp;TEXT($L$11,"@")&amp;"*")=1</formula>
    </cfRule>
    <cfRule type="expression" dxfId="2675" priority="28510">
      <formula>COUNTIF(F132,"*"&amp;TEXT($N$11,"@")&amp;"*")=1</formula>
    </cfRule>
    <cfRule type="expression" dxfId="2674" priority="28513">
      <formula>COUNTIF(F132,"*"&amp;TEXT($K$11,"@")&amp;"*")=1</formula>
    </cfRule>
    <cfRule type="expression" dxfId="2673" priority="28514">
      <formula>COUNTIF(F132,"*"&amp;TEXT($J$11,"@")&amp;"*")=1</formula>
    </cfRule>
    <cfRule type="expression" dxfId="2672" priority="28515">
      <formula>COUNTIF(F132,"*"&amp;TEXT($N$10,"@")&amp;"*")=1</formula>
    </cfRule>
    <cfRule type="expression" dxfId="2671" priority="28516">
      <formula>COUNTIF(F132,"*"&amp;TEXT($M$10,"@")&amp;"*")=1</formula>
    </cfRule>
    <cfRule type="expression" dxfId="2670" priority="28511">
      <formula>COUNTIF(F132,"*"&amp;TEXT($M$11,"@")&amp;"*")=1</formula>
    </cfRule>
  </conditionalFormatting>
  <conditionalFormatting sqref="F140:F142">
    <cfRule type="expression" dxfId="2669" priority="899">
      <formula>COUNTIF(F140,"*"&amp;TEXT($J$10,"@")&amp;"*")=1</formula>
    </cfRule>
    <cfRule type="expression" dxfId="2668" priority="898">
      <formula>COUNTIF(F140,"*"&amp;TEXT($K$10,"@")&amp;"*")=1</formula>
    </cfRule>
  </conditionalFormatting>
  <conditionalFormatting sqref="F142">
    <cfRule type="expression" dxfId="2667" priority="99">
      <formula>AND(COUNTIF($J$10:$N$11,"*乳*")&gt;=1,$F$142="カゼインNa")</formula>
    </cfRule>
  </conditionalFormatting>
  <conditionalFormatting sqref="F145">
    <cfRule type="expression" dxfId="2666" priority="3138">
      <formula>COUNTIF(F145,"*"&amp;TEXT($N$11,"@")&amp;"*")=1</formula>
    </cfRule>
    <cfRule type="expression" dxfId="2665" priority="3139">
      <formula>COUNTIF(F145,"*"&amp;TEXT($M$11,"@")&amp;"*")=1</formula>
    </cfRule>
    <cfRule type="expression" dxfId="2664" priority="3145">
      <formula>COUNTIF(F145,"*"&amp;TEXT($L$10,"@")&amp;"*")=1</formula>
    </cfRule>
    <cfRule type="expression" dxfId="2663" priority="3144">
      <formula>COUNTIF(F145,"*"&amp;TEXT($M$10,"@")&amp;"*")=1</formula>
    </cfRule>
    <cfRule type="expression" dxfId="2662" priority="3143">
      <formula>COUNTIF(F145,"*"&amp;TEXT($N$10,"@")&amp;"*")=1</formula>
    </cfRule>
    <cfRule type="expression" dxfId="2661" priority="3142">
      <formula>COUNTIF(F145,"*"&amp;TEXT($J$11,"@")&amp;"*")=1</formula>
    </cfRule>
    <cfRule type="expression" dxfId="2660" priority="3141">
      <formula>COUNTIF(F145,"*"&amp;TEXT($K$11,"@")&amp;"*")=1</formula>
    </cfRule>
    <cfRule type="expression" dxfId="2659" priority="3140">
      <formula>COUNTIF(F145,"*"&amp;TEXT($L$11,"@")&amp;"*")=1</formula>
    </cfRule>
  </conditionalFormatting>
  <conditionalFormatting sqref="F146:F148 G133">
    <cfRule type="expression" dxfId="2658" priority="93838">
      <formula>$I$241&gt;=1</formula>
    </cfRule>
  </conditionalFormatting>
  <conditionalFormatting sqref="F153">
    <cfRule type="expression" dxfId="2657" priority="152">
      <formula>COUNTIF(F153,"*"&amp;TEXT($K$10,"@")&amp;"*")=1</formula>
    </cfRule>
  </conditionalFormatting>
  <conditionalFormatting sqref="F167">
    <cfRule type="expression" dxfId="2656" priority="2354">
      <formula>$I$245&gt;=1</formula>
    </cfRule>
  </conditionalFormatting>
  <conditionalFormatting sqref="F171:F174">
    <cfRule type="expression" dxfId="2655" priority="2223">
      <formula>COUNTIF(F171,"*"&amp;TEXT($L$11,"@")&amp;"*")=1</formula>
    </cfRule>
    <cfRule type="expression" dxfId="2654" priority="2224">
      <formula>COUNTIF(F171,"*"&amp;TEXT($K$11,"@")&amp;"*")=1</formula>
    </cfRule>
    <cfRule type="expression" dxfId="2653" priority="2225">
      <formula>COUNTIF(F171,"*"&amp;TEXT($J$11,"@")&amp;"*")=1</formula>
    </cfRule>
    <cfRule type="expression" dxfId="2652" priority="2226">
      <formula>COUNTIF(F171,"*"&amp;TEXT($N$10,"@")&amp;"*")=1</formula>
    </cfRule>
    <cfRule type="expression" dxfId="2651" priority="2227">
      <formula>COUNTIF(F171,"*"&amp;TEXT($M$10,"@")&amp;"*")=1</formula>
    </cfRule>
    <cfRule type="expression" dxfId="2650" priority="2221">
      <formula>COUNTIF(F171,"*"&amp;TEXT($N$11,"@")&amp;"*")=1</formula>
    </cfRule>
    <cfRule type="expression" dxfId="2649" priority="2228">
      <formula>COUNTIF(F171,"*"&amp;TEXT($L$10,"@")&amp;"*")=1</formula>
    </cfRule>
    <cfRule type="expression" dxfId="2648" priority="2230">
      <formula>COUNTIF(F171,"*"&amp;TEXT($J$10,"@")&amp;"*")=1</formula>
    </cfRule>
    <cfRule type="expression" dxfId="2647" priority="2222">
      <formula>COUNTIF(F171,"*"&amp;TEXT($M$11,"@")&amp;"*")=1</formula>
    </cfRule>
  </conditionalFormatting>
  <conditionalFormatting sqref="F174">
    <cfRule type="expression" dxfId="2646" priority="2229">
      <formula>COUNTIF(F174,"*"&amp;TEXT($K$10,"@")&amp;"*")=1</formula>
    </cfRule>
  </conditionalFormatting>
  <conditionalFormatting sqref="F177">
    <cfRule type="expression" dxfId="2645" priority="802">
      <formula>$I$245&gt;=1</formula>
    </cfRule>
  </conditionalFormatting>
  <conditionalFormatting sqref="F178">
    <cfRule type="expression" dxfId="2644" priority="801">
      <formula>$I$257&gt;=1</formula>
    </cfRule>
  </conditionalFormatting>
  <conditionalFormatting sqref="F181">
    <cfRule type="expression" dxfId="2643" priority="2353">
      <formula>$I$245&gt;=1</formula>
    </cfRule>
  </conditionalFormatting>
  <conditionalFormatting sqref="F185">
    <cfRule type="expression" dxfId="2642" priority="750">
      <formula>$I$245&gt;=1</formula>
    </cfRule>
  </conditionalFormatting>
  <conditionalFormatting sqref="F190">
    <cfRule type="expression" dxfId="2641" priority="2586">
      <formula>I239&gt;=1</formula>
    </cfRule>
  </conditionalFormatting>
  <conditionalFormatting sqref="F191:F192">
    <cfRule type="expression" dxfId="2640" priority="2622">
      <formula>COUNTIF(F191,"*"&amp;TEXT($L$10,"@")&amp;"*")=1</formula>
    </cfRule>
    <cfRule type="expression" dxfId="2639" priority="2621">
      <formula>COUNTIF(F191,"*"&amp;TEXT($M$10,"@")&amp;"*")=1</formula>
    </cfRule>
    <cfRule type="expression" dxfId="2638" priority="2620">
      <formula>COUNTIF(F191,"*"&amp;TEXT($N$10,"@")&amp;"*")=1</formula>
    </cfRule>
    <cfRule type="expression" dxfId="2637" priority="2618">
      <formula>COUNTIF(F191,"*"&amp;TEXT($K$11,"@")&amp;"*")=1</formula>
    </cfRule>
    <cfRule type="expression" dxfId="2636" priority="2617">
      <formula>COUNTIF(F191,"*"&amp;TEXT($L$11,"@")&amp;"*")=1</formula>
    </cfRule>
    <cfRule type="expression" dxfId="2635" priority="2619">
      <formula>COUNTIF(F191,"*"&amp;TEXT($J$11,"@")&amp;"*")=1</formula>
    </cfRule>
    <cfRule type="expression" dxfId="2634" priority="2624">
      <formula>COUNTIF(F191,"*"&amp;TEXT($J$10,"@")&amp;"*")=1</formula>
    </cfRule>
    <cfRule type="expression" dxfId="2633" priority="2623">
      <formula>COUNTIF(F191,"*"&amp;TEXT($K$10,"@")&amp;"*")=1</formula>
    </cfRule>
    <cfRule type="expression" dxfId="2632" priority="2615">
      <formula>COUNTIF(F191,"*"&amp;TEXT($N$11,"@")&amp;"*")=1</formula>
    </cfRule>
    <cfRule type="expression" dxfId="2631" priority="2616">
      <formula>COUNTIF(F191,"*"&amp;TEXT($M$11,"@")&amp;"*")=1</formula>
    </cfRule>
  </conditionalFormatting>
  <conditionalFormatting sqref="F193">
    <cfRule type="expression" dxfId="2630" priority="15">
      <formula>COUNTIF($J$10:$N$11,"*大豆*")&gt;=1</formula>
    </cfRule>
  </conditionalFormatting>
  <conditionalFormatting sqref="F194:F196">
    <cfRule type="expression" dxfId="2629" priority="15488">
      <formula>COUNTIF(F194,"*"&amp;TEXT($K$10,"@")&amp;"*")=1</formula>
    </cfRule>
  </conditionalFormatting>
  <conditionalFormatting sqref="F199:F205">
    <cfRule type="expression" dxfId="2628" priority="674">
      <formula>COUNTIF(F199,"*"&amp;TEXT($K$10,"@")&amp;"*")=1</formula>
    </cfRule>
  </conditionalFormatting>
  <conditionalFormatting sqref="F213">
    <cfRule type="expression" dxfId="2627" priority="1600">
      <formula>$F$213="乳化剤"</formula>
    </cfRule>
  </conditionalFormatting>
  <conditionalFormatting sqref="F217">
    <cfRule type="expression" dxfId="2626" priority="105">
      <formula>OR(COUNTIF($J$10:$N$11,"*小麦*")&gt;=1,COUNTIF($J$10:$N$11,"*大豆*")&gt;=1)</formula>
    </cfRule>
  </conditionalFormatting>
  <conditionalFormatting sqref="F220">
    <cfRule type="expression" dxfId="2625" priority="67">
      <formula>AND(COUNTIF($J$10:$N$11,"*乳*")&gt;=1,$F$220="乳化剤")</formula>
    </cfRule>
  </conditionalFormatting>
  <conditionalFormatting sqref="F234:F235">
    <cfRule type="expression" dxfId="2624" priority="117">
      <formula>$I$241&gt;=1</formula>
    </cfRule>
  </conditionalFormatting>
  <conditionalFormatting sqref="F260:F261">
    <cfRule type="expression" dxfId="2623" priority="632">
      <formula>COUNTIF(F260,"*"&amp;TEXT($K$10,"@")&amp;"*")=1</formula>
    </cfRule>
  </conditionalFormatting>
  <conditionalFormatting sqref="F262:F263">
    <cfRule type="expression" dxfId="2622" priority="2272">
      <formula>COUNTIF(F262,"*"&amp;TEXT($N$11,"@")&amp;"*")=1</formula>
    </cfRule>
    <cfRule type="expression" dxfId="2621" priority="2273">
      <formula>COUNTIF(F262,"*"&amp;TEXT($M$11,"@")&amp;"*")=1</formula>
    </cfRule>
    <cfRule type="expression" dxfId="2620" priority="2275">
      <formula>COUNTIF(F262,"*"&amp;TEXT($K$11,"@")&amp;"*")=1</formula>
    </cfRule>
    <cfRule type="expression" dxfId="2619" priority="2274">
      <formula>COUNTIF(F262,"*"&amp;TEXT($L$11,"@")&amp;"*")=1</formula>
    </cfRule>
    <cfRule type="expression" dxfId="2618" priority="2281">
      <formula>COUNTIF(F262,"*"&amp;TEXT($J$10,"@")&amp;"*")=1</formula>
    </cfRule>
    <cfRule type="expression" dxfId="2617" priority="2279">
      <formula>COUNTIF(F262,"*"&amp;TEXT($L$10,"@")&amp;"*")=1</formula>
    </cfRule>
    <cfRule type="expression" dxfId="2616" priority="2278">
      <formula>COUNTIF(F262,"*"&amp;TEXT($M$10,"@")&amp;"*")=1</formula>
    </cfRule>
    <cfRule type="expression" dxfId="2615" priority="2277">
      <formula>COUNTIF(F262,"*"&amp;TEXT($N$10,"@")&amp;"*")=1</formula>
    </cfRule>
    <cfRule type="expression" dxfId="2614" priority="2276">
      <formula>COUNTIF(F262,"*"&amp;TEXT($J$11,"@")&amp;"*")=1</formula>
    </cfRule>
    <cfRule type="expression" dxfId="2613" priority="2280">
      <formula>COUNTIF(F262,"*"&amp;TEXT($K$10,"@")&amp;"*")=1</formula>
    </cfRule>
  </conditionalFormatting>
  <conditionalFormatting sqref="F263">
    <cfRule type="expression" dxfId="2612" priority="2271">
      <formula>COUNTIF($F$263,"*乳化剤*")&gt;=1</formula>
    </cfRule>
  </conditionalFormatting>
  <conditionalFormatting sqref="F267:F269">
    <cfRule type="expression" dxfId="2611" priority="22541">
      <formula>COUNTIF(F267,"*"&amp;TEXT($N$11,"@")&amp;"*")=1</formula>
    </cfRule>
    <cfRule type="expression" dxfId="2610" priority="22545">
      <formula>COUNTIF(F267,"*"&amp;TEXT($J$11,"@")&amp;"*")=1</formula>
    </cfRule>
    <cfRule type="expression" dxfId="2609" priority="22547">
      <formula>COUNTIF(F267,"*"&amp;TEXT($M$10,"@")&amp;"*")=1</formula>
    </cfRule>
    <cfRule type="expression" dxfId="2608" priority="22548">
      <formula>COUNTIF(F267,"*"&amp;TEXT($L$10,"@")&amp;"*")=1</formula>
    </cfRule>
    <cfRule type="expression" dxfId="2607" priority="22542">
      <formula>COUNTIF(F267,"*"&amp;TEXT($M$11,"@")&amp;"*")=1</formula>
    </cfRule>
    <cfRule type="expression" dxfId="2606" priority="22549">
      <formula>COUNTIF(F267,"*"&amp;TEXT($K$10,"@")&amp;"*")=1</formula>
    </cfRule>
    <cfRule type="expression" dxfId="2605" priority="22544">
      <formula>COUNTIF(F267,"*"&amp;TEXT($K$11,"@")&amp;"*")=1</formula>
    </cfRule>
    <cfRule type="expression" dxfId="2604" priority="22543">
      <formula>COUNTIF(F267,"*"&amp;TEXT($L$11,"@")&amp;"*")=1</formula>
    </cfRule>
    <cfRule type="expression" dxfId="2603" priority="22546">
      <formula>COUNTIF(F267,"*"&amp;TEXT($N$10,"@")&amp;"*")=1</formula>
    </cfRule>
    <cfRule type="expression" dxfId="2602" priority="22550">
      <formula>COUNTIF(F267,"*"&amp;TEXT($J$10,"@")&amp;"*")=1</formula>
    </cfRule>
  </conditionalFormatting>
  <conditionalFormatting sqref="F272">
    <cfRule type="expression" dxfId="2601" priority="590">
      <formula>COUNTIF(F272,"*"&amp;TEXT($K$10,"@")&amp;"*")=1</formula>
    </cfRule>
  </conditionalFormatting>
  <conditionalFormatting sqref="F279">
    <cfRule type="expression" dxfId="2600" priority="22049">
      <formula>COUNTIF(F279,"*"&amp;TEXT($K$10,"@")&amp;"*")=1</formula>
    </cfRule>
    <cfRule type="expression" dxfId="2599" priority="22048">
      <formula>COUNTIF(F279,"*"&amp;TEXT($L$10,"@")&amp;"*")=1</formula>
    </cfRule>
    <cfRule type="expression" dxfId="2598" priority="22047">
      <formula>COUNTIF(F279,"*"&amp;TEXT($M$10,"@")&amp;"*")=1</formula>
    </cfRule>
    <cfRule type="expression" dxfId="2597" priority="22045">
      <formula>COUNTIF(F279,"*"&amp;TEXT($J$11,"@")&amp;"*")=1</formula>
    </cfRule>
    <cfRule type="expression" dxfId="2596" priority="22044">
      <formula>COUNTIF(F279,"*"&amp;TEXT($K$11,"@")&amp;"*")=1</formula>
    </cfRule>
    <cfRule type="expression" dxfId="2595" priority="22043">
      <formula>COUNTIF(F279,"*"&amp;TEXT($L$11,"@")&amp;"*")=1</formula>
    </cfRule>
    <cfRule type="expression" dxfId="2594" priority="22042">
      <formula>COUNTIF(F279,"*"&amp;TEXT($M$11,"@")&amp;"*")=1</formula>
    </cfRule>
    <cfRule type="expression" dxfId="2593" priority="22041">
      <formula>COUNTIF(F279,"*"&amp;TEXT($N$11,"@")&amp;"*")=1</formula>
    </cfRule>
    <cfRule type="expression" dxfId="2592" priority="22046">
      <formula>COUNTIF(F279,"*"&amp;TEXT($N$10,"@")&amp;"*")=1</formula>
    </cfRule>
    <cfRule type="expression" dxfId="2591" priority="22050">
      <formula>COUNTIF(F279,"*"&amp;TEXT($J$10,"@")&amp;"*")=1</formula>
    </cfRule>
  </conditionalFormatting>
  <conditionalFormatting sqref="F41:G41 D220:H220 D19:G28 D31:H31 G32 F53:G53 G57:G58 D59 F59:G59 D113:D117 G118 D139:E139 G143 D144:G144 G171:H171 F183:G183 D183:D184 E190:F190 D191:D196 H210:H214 G216:H216 J216:N233 D221:E221 G221 D222 F222:G222 D227:F227">
    <cfRule type="expression" dxfId="2590" priority="417">
      <formula>COUNTIF(D19,"*"&amp;TEXT($K$10,"@")&amp;"*")=1</formula>
    </cfRule>
  </conditionalFormatting>
  <conditionalFormatting sqref="F164:G169">
    <cfRule type="expression" dxfId="2589" priority="17008">
      <formula>COUNTIF(F164,"*"&amp;TEXT($L$10,"@")&amp;"*")=1</formula>
    </cfRule>
    <cfRule type="expression" dxfId="2588" priority="17002">
      <formula>COUNTIF(F164,"*"&amp;TEXT($M$11,"@")&amp;"*")=1</formula>
    </cfRule>
    <cfRule type="expression" dxfId="2587" priority="17010">
      <formula>COUNTIF(F164,"*"&amp;TEXT($J$10,"@")&amp;"*")=1</formula>
    </cfRule>
    <cfRule type="expression" dxfId="2586" priority="17001">
      <formula>COUNTIF(F164,"*"&amp;TEXT($N$11,"@")&amp;"*")=1</formula>
    </cfRule>
    <cfRule type="expression" dxfId="2585" priority="17009">
      <formula>COUNTIF(F164,"*"&amp;TEXT($K$10,"@")&amp;"*")=1</formula>
    </cfRule>
    <cfRule type="expression" dxfId="2584" priority="17007">
      <formula>COUNTIF(F164,"*"&amp;TEXT($M$10,"@")&amp;"*")=1</formula>
    </cfRule>
    <cfRule type="expression" dxfId="2583" priority="17005">
      <formula>COUNTIF(F164,"*"&amp;TEXT($J$11,"@")&amp;"*")=1</formula>
    </cfRule>
    <cfRule type="expression" dxfId="2582" priority="17006">
      <formula>COUNTIF(F164,"*"&amp;TEXT($N$10,"@")&amp;"*")=1</formula>
    </cfRule>
    <cfRule type="expression" dxfId="2581" priority="17003">
      <formula>COUNTIF(F164,"*"&amp;TEXT($L$11,"@")&amp;"*")=1</formula>
    </cfRule>
    <cfRule type="expression" dxfId="2580" priority="17004">
      <formula>COUNTIF(F164,"*"&amp;TEXT($K$11,"@")&amp;"*")=1</formula>
    </cfRule>
  </conditionalFormatting>
  <conditionalFormatting sqref="F172:G173">
    <cfRule type="expression" dxfId="2579" priority="16869">
      <formula>COUNTIF(F172,"*"&amp;TEXT($K$10,"@")&amp;"*")=1</formula>
    </cfRule>
  </conditionalFormatting>
  <conditionalFormatting sqref="F176:G178">
    <cfRule type="expression" dxfId="2578" priority="821">
      <formula>COUNTIF(F176,"*"&amp;TEXT($L$10,"@")&amp;"*")=1</formula>
    </cfRule>
    <cfRule type="expression" dxfId="2577" priority="819">
      <formula>COUNTIF(F176,"*"&amp;TEXT($N$10,"@")&amp;"*")=1</formula>
    </cfRule>
    <cfRule type="expression" dxfId="2576" priority="820">
      <formula>COUNTIF(F176,"*"&amp;TEXT($M$10,"@")&amp;"*")=1</formula>
    </cfRule>
    <cfRule type="expression" dxfId="2575" priority="814">
      <formula>COUNTIF(F176,"*"&amp;TEXT($N$11,"@")&amp;"*")=1</formula>
    </cfRule>
    <cfRule type="expression" dxfId="2574" priority="815">
      <formula>COUNTIF(F176,"*"&amp;TEXT($M$11,"@")&amp;"*")=1</formula>
    </cfRule>
    <cfRule type="expression" dxfId="2573" priority="816">
      <formula>COUNTIF(F176,"*"&amp;TEXT($L$11,"@")&amp;"*")=1</formula>
    </cfRule>
    <cfRule type="expression" dxfId="2572" priority="817">
      <formula>COUNTIF(F176,"*"&amp;TEXT($K$11,"@")&amp;"*")=1</formula>
    </cfRule>
    <cfRule type="expression" dxfId="2571" priority="818">
      <formula>COUNTIF(F176,"*"&amp;TEXT($J$11,"@")&amp;"*")=1</formula>
    </cfRule>
  </conditionalFormatting>
  <conditionalFormatting sqref="F187:G187">
    <cfRule type="expression" dxfId="2570" priority="758">
      <formula>COUNTIF(F187,"*"&amp;TEXT($J$11,"@")&amp;"*")=1</formula>
    </cfRule>
    <cfRule type="expression" dxfId="2569" priority="754">
      <formula>COUNTIF(F187,"*"&amp;TEXT($N$11,"@")&amp;"*")=1</formula>
    </cfRule>
    <cfRule type="expression" dxfId="2568" priority="755">
      <formula>COUNTIF(F187,"*"&amp;TEXT($M$11,"@")&amp;"*")=1</formula>
    </cfRule>
    <cfRule type="expression" dxfId="2567" priority="756">
      <formula>COUNTIF(F187,"*"&amp;TEXT($L$11,"@")&amp;"*")=1</formula>
    </cfRule>
    <cfRule type="expression" dxfId="2566" priority="757">
      <formula>COUNTIF(F187,"*"&amp;TEXT($K$11,"@")&amp;"*")=1</formula>
    </cfRule>
    <cfRule type="expression" dxfId="2565" priority="759">
      <formula>COUNTIF(F187,"*"&amp;TEXT($N$10,"@")&amp;"*")=1</formula>
    </cfRule>
    <cfRule type="expression" dxfId="2564" priority="760">
      <formula>COUNTIF(F187,"*"&amp;TEXT($M$10,"@")&amp;"*")=1</formula>
    </cfRule>
    <cfRule type="expression" dxfId="2563" priority="761">
      <formula>COUNTIF(F187,"*"&amp;TEXT($L$10,"@")&amp;"*")=1</formula>
    </cfRule>
    <cfRule type="expression" dxfId="2562" priority="762">
      <formula>COUNTIF(F187,"*"&amp;TEXT($K$10,"@")&amp;"*")=1</formula>
    </cfRule>
  </conditionalFormatting>
  <conditionalFormatting sqref="F28:H28">
    <cfRule type="expression" dxfId="2561" priority="398">
      <formula>COUNTIF(F28,"*"&amp;TEXT($K$10,"@")&amp;"*")=1</formula>
    </cfRule>
  </conditionalFormatting>
  <conditionalFormatting sqref="F90:H90">
    <cfRule type="expression" dxfId="2560" priority="31274">
      <formula>COUNTIF(F90,"*"&amp;TEXT($J$10,"@")&amp;"*")=1</formula>
    </cfRule>
    <cfRule type="expression" dxfId="2559" priority="31273">
      <formula>COUNTIF(F90,"*"&amp;TEXT($K$10,"@")&amp;"*")=1</formula>
    </cfRule>
  </conditionalFormatting>
  <conditionalFormatting sqref="F107:H107">
    <cfRule type="expression" dxfId="2558" priority="1294">
      <formula>COUNTIF(F107,"*"&amp;TEXT($J$10,"@")&amp;"*")=1</formula>
    </cfRule>
    <cfRule type="expression" dxfId="2557" priority="1293">
      <formula>COUNTIF(F107,"*"&amp;TEXT($K$10,"@")&amp;"*")=1</formula>
    </cfRule>
  </conditionalFormatting>
  <conditionalFormatting sqref="F140:H142">
    <cfRule type="expression" dxfId="2556" priority="860">
      <formula>COUNTIF(F140,"*"&amp;TEXT($M$10,"@")&amp;"*")=1</formula>
    </cfRule>
    <cfRule type="expression" dxfId="2555" priority="859">
      <formula>COUNTIF(F140,"*"&amp;TEXT($N$10,"@")&amp;"*")=1</formula>
    </cfRule>
    <cfRule type="expression" dxfId="2554" priority="856">
      <formula>COUNTIF(F140,"*"&amp;TEXT($L$11,"@")&amp;"*")=1</formula>
    </cfRule>
    <cfRule type="expression" dxfId="2553" priority="858">
      <formula>COUNTIF(F140,"*"&amp;TEXT($J$11,"@")&amp;"*")=1</formula>
    </cfRule>
    <cfRule type="expression" dxfId="2552" priority="857">
      <formula>COUNTIF(F140,"*"&amp;TEXT($K$11,"@")&amp;"*")=1</formula>
    </cfRule>
    <cfRule type="expression" dxfId="2551" priority="861">
      <formula>COUNTIF(F140,"*"&amp;TEXT($L$10,"@")&amp;"*")=1</formula>
    </cfRule>
    <cfRule type="expression" dxfId="2550" priority="854">
      <formula>COUNTIF(F140,"*"&amp;TEXT($N$11,"@")&amp;"*")=1</formula>
    </cfRule>
    <cfRule type="expression" dxfId="2549" priority="855">
      <formula>COUNTIF(F140,"*"&amp;TEXT($M$11,"@")&amp;"*")=1</formula>
    </cfRule>
  </conditionalFormatting>
  <conditionalFormatting sqref="F155:H160">
    <cfRule type="expression" dxfId="2548" priority="7181">
      <formula>COUNTIF(F155,"*"&amp;TEXT($J$10,"@")&amp;"*")=1</formula>
    </cfRule>
  </conditionalFormatting>
  <conditionalFormatting sqref="F176:H178">
    <cfRule type="expression" dxfId="2547" priority="812">
      <formula>COUNTIF(F176,"*"&amp;TEXT($K$10,"@")&amp;"*")=1</formula>
    </cfRule>
    <cfRule type="expression" dxfId="2546" priority="813">
      <formula>COUNTIF(F176,"*"&amp;TEXT($J$10,"@")&amp;"*")=1</formula>
    </cfRule>
  </conditionalFormatting>
  <conditionalFormatting sqref="G18">
    <cfRule type="expression" dxfId="2545" priority="96156">
      <formula>COUNTIF(G18,"*"&amp;TEXT($M$10,"@")&amp;"*")=1</formula>
    </cfRule>
    <cfRule type="expression" dxfId="2544" priority="96157">
      <formula>COUNTIF(G18,"*"&amp;TEXT($L$10,"@")&amp;"*")=1</formula>
    </cfRule>
    <cfRule type="expression" dxfId="2543" priority="96152">
      <formula>COUNTIF(G18,"*"&amp;TEXT($L$11,"@")&amp;"*")=1</formula>
    </cfRule>
    <cfRule type="expression" dxfId="2542" priority="96151">
      <formula>COUNTIF(G18,"*"&amp;TEXT($M$11,"@")&amp;"*")=1</formula>
    </cfRule>
    <cfRule type="expression" dxfId="2541" priority="96150">
      <formula>COUNTIF(G18,"*"&amp;TEXT($N$11,"@")&amp;"*")=1</formula>
    </cfRule>
    <cfRule type="expression" dxfId="2540" priority="96153">
      <formula>COUNTIF(G18,"*"&amp;TEXT($K$11,"@")&amp;"*")=1</formula>
    </cfRule>
    <cfRule type="expression" dxfId="2539" priority="96154">
      <formula>COUNTIF(G18,"*"&amp;TEXT($J$11,"@")&amp;"*")=1</formula>
    </cfRule>
    <cfRule type="expression" dxfId="2538" priority="96149">
      <formula>$I$253&gt;=1</formula>
    </cfRule>
    <cfRule type="expression" dxfId="2537" priority="96155">
      <formula>COUNTIF(G18,"*"&amp;TEXT($N$10,"@")&amp;"*")=1</formula>
    </cfRule>
  </conditionalFormatting>
  <conditionalFormatting sqref="G19">
    <cfRule type="expression" dxfId="2536" priority="66">
      <formula>COUNTIF($J$10:$N$11,"*たまねぎ*")&gt;=1</formula>
    </cfRule>
  </conditionalFormatting>
  <conditionalFormatting sqref="G21">
    <cfRule type="expression" dxfId="2535" priority="1039">
      <formula>COUNTIF($J$10:$N$11,"*豚肉*")&gt;=1</formula>
    </cfRule>
  </conditionalFormatting>
  <conditionalFormatting sqref="G31">
    <cfRule type="expression" dxfId="2534" priority="1">
      <formula>COUNTIF($J$10:$N$11,"*乳*")&gt;=1</formula>
    </cfRule>
  </conditionalFormatting>
  <conditionalFormatting sqref="G34">
    <cfRule type="expression" dxfId="2533" priority="96">
      <formula>$I$238&gt;=1</formula>
    </cfRule>
  </conditionalFormatting>
  <conditionalFormatting sqref="G36">
    <cfRule type="expression" dxfId="2532" priority="1088">
      <formula>$I$238&gt;=1</formula>
    </cfRule>
  </conditionalFormatting>
  <conditionalFormatting sqref="G49">
    <cfRule type="expression" dxfId="2531" priority="1056">
      <formula>$I$256&gt;=1</formula>
    </cfRule>
  </conditionalFormatting>
  <conditionalFormatting sqref="G64">
    <cfRule type="expression" dxfId="2530" priority="6973">
      <formula>OR(COUNTIF($J$10:$N$11,"*乳*")&gt;=1,COUNTIF($J$10:$N$11,"*小麦*")&gt;=1,COUNTIF($J$10:$N$11,"*鶏肉*")&gt;=1,COUNTIF($J$10:$N$11,"*大豆*")&gt;=1)</formula>
    </cfRule>
  </conditionalFormatting>
  <conditionalFormatting sqref="G71:G72">
    <cfRule type="expression" dxfId="2529" priority="979">
      <formula>COUNTIF(G71,"*"&amp;TEXT($K$10,"@")&amp;"*")=1</formula>
    </cfRule>
  </conditionalFormatting>
  <conditionalFormatting sqref="G73">
    <cfRule type="expression" dxfId="2528" priority="391">
      <formula>COUNTIF($J$10:$N$11,"*乳*")&gt;=1</formula>
    </cfRule>
  </conditionalFormatting>
  <conditionalFormatting sqref="G74:G76">
    <cfRule type="expression" dxfId="2527" priority="19139">
      <formula>COUNTIF(G74,"*"&amp;TEXT($K$10,"@")&amp;"*")=1</formula>
    </cfRule>
  </conditionalFormatting>
  <conditionalFormatting sqref="G79:G81">
    <cfRule type="expression" dxfId="2526" priority="6965">
      <formula>COUNTIF(G79,"*"&amp;TEXT($L$11,"@")&amp;"*")=1</formula>
    </cfRule>
    <cfRule type="expression" dxfId="2525" priority="6963">
      <formula>COUNTIF(G79,"*"&amp;TEXT($N$11,"@")&amp;"*")=1</formula>
    </cfRule>
    <cfRule type="expression" dxfId="2524" priority="6964">
      <formula>COUNTIF(G79,"*"&amp;TEXT($M$11,"@")&amp;"*")=1</formula>
    </cfRule>
    <cfRule type="expression" dxfId="2523" priority="6966">
      <formula>COUNTIF(G79,"*"&amp;TEXT($K$11,"@")&amp;"*")=1</formula>
    </cfRule>
    <cfRule type="expression" dxfId="2522" priority="6967">
      <formula>COUNTIF(G79,"*"&amp;TEXT($J$11,"@")&amp;"*")=1</formula>
    </cfRule>
    <cfRule type="expression" dxfId="2521" priority="6968">
      <formula>COUNTIF(G79,"*"&amp;TEXT($N$10,"@")&amp;"*")=1</formula>
    </cfRule>
    <cfRule type="expression" dxfId="2520" priority="6969">
      <formula>COUNTIF(G79,"*"&amp;TEXT($M$10,"@")&amp;"*")=1</formula>
    </cfRule>
    <cfRule type="expression" dxfId="2519" priority="6970">
      <formula>COUNTIF(G79,"*"&amp;TEXT($L$10,"@")&amp;"*")=1</formula>
    </cfRule>
    <cfRule type="expression" dxfId="2518" priority="6971">
      <formula>COUNTIF(G79,"*"&amp;TEXT($K$10,"@")&amp;"*")=1</formula>
    </cfRule>
    <cfRule type="expression" dxfId="2517" priority="6972">
      <formula>COUNTIF(G79,"*"&amp;TEXT($J$10,"@")&amp;"*")=1</formula>
    </cfRule>
  </conditionalFormatting>
  <conditionalFormatting sqref="G81">
    <cfRule type="expression" dxfId="2516" priority="6962">
      <formula>COUNTIF($J$10:$N$11,"*鶏肉*")&gt;=1</formula>
    </cfRule>
  </conditionalFormatting>
  <conditionalFormatting sqref="G82:G83">
    <cfRule type="expression" dxfId="2515" priority="7635">
      <formula>COUNTIF(G82,"*"&amp;TEXT($M$11,"@")&amp;"*")=1</formula>
    </cfRule>
    <cfRule type="expression" dxfId="2514" priority="7640">
      <formula>COUNTIF(G82,"*"&amp;TEXT($M$10,"@")&amp;"*")=1</formula>
    </cfRule>
    <cfRule type="expression" dxfId="2513" priority="7634">
      <formula>COUNTIF(G82,"*"&amp;TEXT($N$11,"@")&amp;"*")=1</formula>
    </cfRule>
    <cfRule type="expression" dxfId="2512" priority="7643">
      <formula>COUNTIF(G82,"*"&amp;TEXT($J$10,"@")&amp;"*")=1</formula>
    </cfRule>
    <cfRule type="expression" dxfId="2511" priority="7642">
      <formula>COUNTIF(G82,"*"&amp;TEXT($K$10,"@")&amp;"*")=1</formula>
    </cfRule>
    <cfRule type="expression" dxfId="2510" priority="7641">
      <formula>COUNTIF(G82,"*"&amp;TEXT($L$10,"@")&amp;"*")=1</formula>
    </cfRule>
    <cfRule type="expression" dxfId="2509" priority="7639">
      <formula>COUNTIF(G82,"*"&amp;TEXT($N$10,"@")&amp;"*")=1</formula>
    </cfRule>
    <cfRule type="expression" dxfId="2508" priority="7638">
      <formula>COUNTIF(G82,"*"&amp;TEXT($J$11,"@")&amp;"*")=1</formula>
    </cfRule>
    <cfRule type="expression" dxfId="2507" priority="7636">
      <formula>COUNTIF(G82,"*"&amp;TEXT($L$11,"@")&amp;"*")=1</formula>
    </cfRule>
    <cfRule type="expression" dxfId="2506" priority="7637">
      <formula>COUNTIF(G82,"*"&amp;TEXT($K$11,"@")&amp;"*")=1</formula>
    </cfRule>
  </conditionalFormatting>
  <conditionalFormatting sqref="G83">
    <cfRule type="expression" dxfId="2505" priority="7633">
      <formula>G83="乳化剤"</formula>
    </cfRule>
  </conditionalFormatting>
  <conditionalFormatting sqref="G85">
    <cfRule type="expression" dxfId="2504" priority="95305">
      <formula>COUNTIF(G85,"*"&amp;TEXT($J$10,"@")&amp;"*")=1</formula>
    </cfRule>
    <cfRule type="expression" dxfId="2503" priority="95304">
      <formula>$I$238&gt;=1</formula>
    </cfRule>
    <cfRule type="expression" dxfId="2502" priority="95312">
      <formula>COUNTIF(G85,"*"&amp;TEXT($M$10,"@")&amp;"*")=1</formula>
    </cfRule>
    <cfRule type="expression" dxfId="2501" priority="95313">
      <formula>COUNTIF(G85,"*"&amp;TEXT($L$10,"@")&amp;"*")=1</formula>
    </cfRule>
    <cfRule type="expression" dxfId="2500" priority="95306">
      <formula>COUNTIF(G85,"*"&amp;TEXT($N$11,"@")&amp;"*")=1</formula>
    </cfRule>
    <cfRule type="expression" dxfId="2499" priority="95307">
      <formula>COUNTIF(G85,"*"&amp;TEXT($M$11,"@")&amp;"*")=1</formula>
    </cfRule>
    <cfRule type="expression" dxfId="2498" priority="95308">
      <formula>COUNTIF(G85,"*"&amp;TEXT($L$11,"@")&amp;"*")=1</formula>
    </cfRule>
    <cfRule type="expression" dxfId="2497" priority="95309">
      <formula>COUNTIF(G85,"*"&amp;TEXT($K$11,"@")&amp;"*")=1</formula>
    </cfRule>
    <cfRule type="expression" dxfId="2496" priority="95310">
      <formula>COUNTIF(G85,"*"&amp;TEXT($J$11,"@")&amp;"*")=1</formula>
    </cfRule>
    <cfRule type="expression" dxfId="2495" priority="95311">
      <formula>COUNTIF(G85,"*"&amp;TEXT($N$10,"@")&amp;"*")=1</formula>
    </cfRule>
  </conditionalFormatting>
  <conditionalFormatting sqref="G90:G91">
    <cfRule type="expression" dxfId="2494" priority="6040">
      <formula>COUNTIF(G90,"*"&amp;TEXT($M$10,"@")&amp;"*")=1</formula>
    </cfRule>
    <cfRule type="expression" dxfId="2493" priority="6037">
      <formula>COUNTIF(G90,"*"&amp;TEXT($K$11,"@")&amp;"*")=1</formula>
    </cfRule>
    <cfRule type="expression" dxfId="2492" priority="6038">
      <formula>COUNTIF(G90,"*"&amp;TEXT($J$11,"@")&amp;"*")=1</formula>
    </cfRule>
    <cfRule type="expression" dxfId="2491" priority="6034">
      <formula>COUNTIF(G90,"*"&amp;TEXT($N$11,"@")&amp;"*")=1</formula>
    </cfRule>
    <cfRule type="expression" dxfId="2490" priority="6039">
      <formula>COUNTIF(G90,"*"&amp;TEXT($N$10,"@")&amp;"*")=1</formula>
    </cfRule>
    <cfRule type="expression" dxfId="2489" priority="6041">
      <formula>COUNTIF(G90,"*"&amp;TEXT($L$10,"@")&amp;"*")=1</formula>
    </cfRule>
    <cfRule type="expression" dxfId="2488" priority="6035">
      <formula>COUNTIF(G90,"*"&amp;TEXT($M$11,"@")&amp;"*")=1</formula>
    </cfRule>
    <cfRule type="expression" dxfId="2487" priority="6036">
      <formula>COUNTIF(G90,"*"&amp;TEXT($L$11,"@")&amp;"*")=1</formula>
    </cfRule>
  </conditionalFormatting>
  <conditionalFormatting sqref="G91">
    <cfRule type="expression" dxfId="2486" priority="6042">
      <formula>COUNTIF(G91,"*"&amp;TEXT($K$10,"@")&amp;"*")=1</formula>
    </cfRule>
    <cfRule type="expression" dxfId="2485" priority="6043">
      <formula>COUNTIF(G91,"*"&amp;TEXT($J$10,"@")&amp;"*")=1</formula>
    </cfRule>
  </conditionalFormatting>
  <conditionalFormatting sqref="G93">
    <cfRule type="expression" dxfId="2484" priority="10017">
      <formula>COUNTIF(G93,"*"&amp;TEXT($K$11,"@")&amp;"*")=1</formula>
    </cfRule>
    <cfRule type="expression" dxfId="2483" priority="10014">
      <formula>COUNTIF(G93,"*"&amp;TEXT($N$11,"@")&amp;"*")=1</formula>
    </cfRule>
    <cfRule type="expression" dxfId="2482" priority="10021">
      <formula>COUNTIF(G93,"*"&amp;TEXT($L$10,"@")&amp;"*")=1</formula>
    </cfRule>
    <cfRule type="expression" dxfId="2481" priority="10020">
      <formula>COUNTIF(G93,"*"&amp;TEXT($M$10,"@")&amp;"*")=1</formula>
    </cfRule>
    <cfRule type="expression" dxfId="2480" priority="10019">
      <formula>COUNTIF(G93,"*"&amp;TEXT($N$10,"@")&amp;"*")=1</formula>
    </cfRule>
    <cfRule type="expression" dxfId="2479" priority="10015">
      <formula>COUNTIF(G93,"*"&amp;TEXT($M$11,"@")&amp;"*")=1</formula>
    </cfRule>
    <cfRule type="expression" dxfId="2478" priority="10016">
      <formula>COUNTIF(G93,"*"&amp;TEXT($L$11,"@")&amp;"*")=1</formula>
    </cfRule>
    <cfRule type="expression" dxfId="2477" priority="10023">
      <formula>COUNTIF(G93,"*"&amp;TEXT($J$10,"@")&amp;"*")=1</formula>
    </cfRule>
    <cfRule type="expression" dxfId="2476" priority="10018">
      <formula>COUNTIF(G93,"*"&amp;TEXT($J$11,"@")&amp;"*")=1</formula>
    </cfRule>
    <cfRule type="expression" dxfId="2475" priority="10022">
      <formula>COUNTIF(G93,"*"&amp;TEXT($K$10,"@")&amp;"*")=1</formula>
    </cfRule>
  </conditionalFormatting>
  <conditionalFormatting sqref="G95:G99">
    <cfRule type="expression" dxfId="2474" priority="2603">
      <formula>COUNTIF(G95,"*"&amp;TEXT($K$10,"@")&amp;"*")=1</formula>
    </cfRule>
  </conditionalFormatting>
  <conditionalFormatting sqref="G95:G101">
    <cfRule type="expression" dxfId="2473" priority="2599">
      <formula>COUNTIF(G95,"*"&amp;TEXT($J$11,"@")&amp;"*")=1</formula>
    </cfRule>
    <cfRule type="expression" dxfId="2472" priority="2598">
      <formula>COUNTIF(G95,"*"&amp;TEXT($K$11,"@")&amp;"*")=1</formula>
    </cfRule>
    <cfRule type="expression" dxfId="2471" priority="2597">
      <formula>COUNTIF(G95,"*"&amp;TEXT($L$11,"@")&amp;"*")=1</formula>
    </cfRule>
    <cfRule type="expression" dxfId="2470" priority="2596">
      <formula>COUNTIF(G95,"*"&amp;TEXT($M$11,"@")&amp;"*")=1</formula>
    </cfRule>
    <cfRule type="expression" dxfId="2469" priority="2601">
      <formula>COUNTIF(G95,"*"&amp;TEXT($M$10,"@")&amp;"*")=1</formula>
    </cfRule>
    <cfRule type="expression" dxfId="2468" priority="2595">
      <formula>COUNTIF(G95,"*"&amp;TEXT($N$11,"@")&amp;"*")=1</formula>
    </cfRule>
    <cfRule type="expression" dxfId="2467" priority="2602">
      <formula>COUNTIF(G95,"*"&amp;TEXT($L$10,"@")&amp;"*")=1</formula>
    </cfRule>
    <cfRule type="expression" dxfId="2466" priority="2600">
      <formula>COUNTIF(G95,"*"&amp;TEXT($N$10,"@")&amp;"*")=1</formula>
    </cfRule>
    <cfRule type="expression" dxfId="2465" priority="2604">
      <formula>COUNTIF(G95,"*"&amp;TEXT($J$10,"@")&amp;"*")=1</formula>
    </cfRule>
  </conditionalFormatting>
  <conditionalFormatting sqref="G100">
    <cfRule type="expression" dxfId="2464" priority="2581">
      <formula>I247&gt;=1</formula>
    </cfRule>
  </conditionalFormatting>
  <conditionalFormatting sqref="G102:G104">
    <cfRule type="expression" dxfId="2463" priority="1874">
      <formula>COUNTIF(G102,"*"&amp;TEXT($J$11,"@")&amp;"*")=1</formula>
    </cfRule>
    <cfRule type="expression" dxfId="2462" priority="1872">
      <formula>COUNTIF(G102,"*"&amp;TEXT($L$11,"@")&amp;"*")=1</formula>
    </cfRule>
    <cfRule type="expression" dxfId="2461" priority="1871">
      <formula>COUNTIF(G102,"*"&amp;TEXT($M$11,"@")&amp;"*")=1</formula>
    </cfRule>
    <cfRule type="expression" dxfId="2460" priority="1873">
      <formula>COUNTIF(G102,"*"&amp;TEXT($K$11,"@")&amp;"*")=1</formula>
    </cfRule>
    <cfRule type="expression" dxfId="2459" priority="1870">
      <formula>COUNTIF(G102,"*"&amp;TEXT($N$11,"@")&amp;"*")=1</formula>
    </cfRule>
    <cfRule type="expression" dxfId="2458" priority="1877">
      <formula>COUNTIF(G102,"*"&amp;TEXT($L$10,"@")&amp;"*")=1</formula>
    </cfRule>
    <cfRule type="expression" dxfId="2457" priority="1876">
      <formula>COUNTIF(G102,"*"&amp;TEXT($M$10,"@")&amp;"*")=1</formula>
    </cfRule>
    <cfRule type="expression" dxfId="2456" priority="1875">
      <formula>COUNTIF(G102,"*"&amp;TEXT($N$10,"@")&amp;"*")=1</formula>
    </cfRule>
  </conditionalFormatting>
  <conditionalFormatting sqref="G107:G108">
    <cfRule type="expression" dxfId="2455" priority="1292">
      <formula>COUNTIF(G107,"*"&amp;TEXT($L$10,"@")&amp;"*")=1</formula>
    </cfRule>
    <cfRule type="expression" dxfId="2454" priority="1291">
      <formula>COUNTIF(G107,"*"&amp;TEXT($M$10,"@")&amp;"*")=1</formula>
    </cfRule>
    <cfRule type="expression" dxfId="2453" priority="1290">
      <formula>COUNTIF(G107,"*"&amp;TEXT($N$10,"@")&amp;"*")=1</formula>
    </cfRule>
    <cfRule type="expression" dxfId="2452" priority="1285">
      <formula>COUNTIF(G107,"*"&amp;TEXT($N$11,"@")&amp;"*")=1</formula>
    </cfRule>
    <cfRule type="expression" dxfId="2451" priority="1287">
      <formula>COUNTIF(G107,"*"&amp;TEXT($L$11,"@")&amp;"*")=1</formula>
    </cfRule>
    <cfRule type="expression" dxfId="2450" priority="1286">
      <formula>COUNTIF(G107,"*"&amp;TEXT($M$11,"@")&amp;"*")=1</formula>
    </cfRule>
    <cfRule type="expression" dxfId="2449" priority="1289">
      <formula>COUNTIF(G107,"*"&amp;TEXT($J$11,"@")&amp;"*")=1</formula>
    </cfRule>
    <cfRule type="expression" dxfId="2448" priority="1288">
      <formula>COUNTIF(G107,"*"&amp;TEXT($K$11,"@")&amp;"*")=1</formula>
    </cfRule>
  </conditionalFormatting>
  <conditionalFormatting sqref="G108">
    <cfRule type="expression" dxfId="2447" priority="1283">
      <formula>COUNTIF(G108,"*"&amp;TEXT($K$10,"@")&amp;"*")=1</formula>
    </cfRule>
    <cfRule type="expression" dxfId="2446" priority="1284">
      <formula>COUNTIF(G108,"*"&amp;TEXT($J$10,"@")&amp;"*")=1</formula>
    </cfRule>
  </conditionalFormatting>
  <conditionalFormatting sqref="G110">
    <cfRule type="expression" dxfId="2445" priority="1201">
      <formula>COUNTIF(G110,"*"&amp;TEXT($K$10,"@")&amp;"*")=1</formula>
    </cfRule>
  </conditionalFormatting>
  <conditionalFormatting sqref="G110:G111">
    <cfRule type="expression" dxfId="2444" priority="1176">
      <formula>COUNTIF(G110,"*"&amp;TEXT($N$11,"@")&amp;"*")=1</formula>
    </cfRule>
    <cfRule type="expression" dxfId="2443" priority="1181">
      <formula>COUNTIF(G110,"*"&amp;TEXT($N$10,"@")&amp;"*")=1</formula>
    </cfRule>
    <cfRule type="expression" dxfId="2442" priority="1183">
      <formula>COUNTIF(G110,"*"&amp;TEXT($L$10,"@")&amp;"*")=1</formula>
    </cfRule>
    <cfRule type="expression" dxfId="2441" priority="1177">
      <formula>COUNTIF(G110,"*"&amp;TEXT($M$11,"@")&amp;"*")=1</formula>
    </cfRule>
    <cfRule type="expression" dxfId="2440" priority="1179">
      <formula>COUNTIF(G110,"*"&amp;TEXT($K$11,"@")&amp;"*")=1</formula>
    </cfRule>
    <cfRule type="expression" dxfId="2439" priority="1180">
      <formula>COUNTIF(G110,"*"&amp;TEXT($J$11,"@")&amp;"*")=1</formula>
    </cfRule>
    <cfRule type="expression" dxfId="2438" priority="1182">
      <formula>COUNTIF(G110,"*"&amp;TEXT($M$10,"@")&amp;"*")=1</formula>
    </cfRule>
    <cfRule type="expression" dxfId="2437" priority="1178">
      <formula>COUNTIF(G110,"*"&amp;TEXT($L$11,"@")&amp;"*")=1</formula>
    </cfRule>
  </conditionalFormatting>
  <conditionalFormatting sqref="G113:G114">
    <cfRule type="expression" dxfId="2436" priority="1038">
      <formula>COUNTIF(G113,"*"&amp;TEXT($K$10,"@")&amp;"*")=1</formula>
    </cfRule>
  </conditionalFormatting>
  <conditionalFormatting sqref="G116">
    <cfRule type="expression" dxfId="2435" priority="29581">
      <formula>COUNTIF(G116,"*"&amp;TEXT($M$11,"@")&amp;"*")=1</formula>
    </cfRule>
    <cfRule type="expression" dxfId="2434" priority="29582">
      <formula>COUNTIF(G116,"*"&amp;TEXT($L$11,"@")&amp;"*")=1</formula>
    </cfRule>
    <cfRule type="expression" dxfId="2433" priority="29583">
      <formula>COUNTIF(G116,"*"&amp;TEXT($K$11,"@")&amp;"*")=1</formula>
    </cfRule>
    <cfRule type="expression" dxfId="2432" priority="29584">
      <formula>COUNTIF(G116,"*"&amp;TEXT($J$11,"@")&amp;"*")=1</formula>
    </cfRule>
    <cfRule type="expression" dxfId="2431" priority="29585">
      <formula>COUNTIF(G116,"*"&amp;TEXT($N$10,"@")&amp;"*")=1</formula>
    </cfRule>
    <cfRule type="expression" dxfId="2430" priority="29586">
      <formula>COUNTIF(G116,"*"&amp;TEXT($M$10,"@")&amp;"*")=1</formula>
    </cfRule>
    <cfRule type="expression" dxfId="2429" priority="29589">
      <formula>COUNTIF(G116,"*"&amp;TEXT($J$10,"@")&amp;"*")=1</formula>
    </cfRule>
    <cfRule type="expression" dxfId="2428" priority="29580">
      <formula>COUNTIF(G116,"*"&amp;TEXT($N$11,"@")&amp;"*")=1</formula>
    </cfRule>
    <cfRule type="expression" dxfId="2427" priority="29588">
      <formula>COUNTIF(G116,"*"&amp;TEXT($K$10,"@")&amp;"*")=1</formula>
    </cfRule>
    <cfRule type="expression" dxfId="2426" priority="29587">
      <formula>COUNTIF(G116,"*"&amp;TEXT($L$10,"@")&amp;"*")=1</formula>
    </cfRule>
  </conditionalFormatting>
  <conditionalFormatting sqref="G132">
    <cfRule type="expression" dxfId="2425" priority="28912">
      <formula>COUNTIF(G132,"*"&amp;TEXT($L$11,"@")&amp;"*")=1</formula>
    </cfRule>
    <cfRule type="expression" dxfId="2424" priority="28916">
      <formula>COUNTIF(G132,"*"&amp;TEXT($M$10,"@")&amp;"*")=1</formula>
    </cfRule>
    <cfRule type="expression" dxfId="2423" priority="28911">
      <formula>COUNTIF(G132,"*"&amp;TEXT($M$11,"@")&amp;"*")=1</formula>
    </cfRule>
    <cfRule type="expression" dxfId="2422" priority="28910">
      <formula>COUNTIF(G132,"*"&amp;TEXT($N$11,"@")&amp;"*")=1</formula>
    </cfRule>
    <cfRule type="expression" dxfId="2421" priority="28915">
      <formula>COUNTIF(G132,"*"&amp;TEXT($N$10,"@")&amp;"*")=1</formula>
    </cfRule>
    <cfRule type="expression" dxfId="2420" priority="28917">
      <formula>COUNTIF(G132,"*"&amp;TEXT($L$10,"@")&amp;"*")=1</formula>
    </cfRule>
    <cfRule type="expression" dxfId="2419" priority="28914">
      <formula>COUNTIF(G132,"*"&amp;TEXT($J$11,"@")&amp;"*")=1</formula>
    </cfRule>
    <cfRule type="expression" dxfId="2418" priority="28913">
      <formula>COUNTIF(G132,"*"&amp;TEXT($K$11,"@")&amp;"*")=1</formula>
    </cfRule>
  </conditionalFormatting>
  <conditionalFormatting sqref="G133">
    <cfRule type="expression" dxfId="2417" priority="93839">
      <formula>COUNTIF(G133,"*"&amp;TEXT($N$11,"@")&amp;"*")=1</formula>
    </cfRule>
    <cfRule type="expression" dxfId="2416" priority="93840">
      <formula>COUNTIF(G133,"*"&amp;TEXT($M$11,"@")&amp;"*")=1</formula>
    </cfRule>
    <cfRule type="expression" dxfId="2415" priority="93841">
      <formula>COUNTIF(G133,"*"&amp;TEXT($L$11,"@")&amp;"*")=1</formula>
    </cfRule>
    <cfRule type="expression" dxfId="2414" priority="93842">
      <formula>COUNTIF(G133,"*"&amp;TEXT($K$11,"@")&amp;"*")=1</formula>
    </cfRule>
    <cfRule type="expression" dxfId="2413" priority="93843">
      <formula>COUNTIF(G133,"*"&amp;TEXT($J$11,"@")&amp;"*")=1</formula>
    </cfRule>
    <cfRule type="expression" dxfId="2412" priority="93844">
      <formula>COUNTIF(G133,"*"&amp;TEXT($N$10,"@")&amp;"*")=1</formula>
    </cfRule>
    <cfRule type="expression" dxfId="2411" priority="93845">
      <formula>COUNTIF(G133,"*"&amp;TEXT($M$10,"@")&amp;"*")=1</formula>
    </cfRule>
    <cfRule type="expression" dxfId="2410" priority="93846">
      <formula>COUNTIF(G133,"*"&amp;TEXT($L$10,"@")&amp;"*")=1</formula>
    </cfRule>
  </conditionalFormatting>
  <conditionalFormatting sqref="G134:G137">
    <cfRule type="expression" dxfId="2409" priority="9369">
      <formula>COUNTIF(G134,"*"&amp;TEXT($J$11,"@")&amp;"*")=1</formula>
    </cfRule>
    <cfRule type="expression" dxfId="2408" priority="9367">
      <formula>COUNTIF(G134,"*"&amp;TEXT($L$11,"@")&amp;"*")=1</formula>
    </cfRule>
    <cfRule type="expression" dxfId="2407" priority="9366">
      <formula>COUNTIF(G134,"*"&amp;TEXT($M$11,"@")&amp;"*")=1</formula>
    </cfRule>
    <cfRule type="expression" dxfId="2406" priority="9365">
      <formula>COUNTIF(G134,"*"&amp;TEXT($N$11,"@")&amp;"*")=1</formula>
    </cfRule>
    <cfRule type="expression" dxfId="2405" priority="9370">
      <formula>COUNTIF(G134,"*"&amp;TEXT($N$10,"@")&amp;"*")=1</formula>
    </cfRule>
    <cfRule type="expression" dxfId="2404" priority="9371">
      <formula>COUNTIF(G134,"*"&amp;TEXT($M$10,"@")&amp;"*")=1</formula>
    </cfRule>
    <cfRule type="expression" dxfId="2403" priority="9368">
      <formula>COUNTIF(G134,"*"&amp;TEXT($K$11,"@")&amp;"*")=1</formula>
    </cfRule>
    <cfRule type="expression" dxfId="2402" priority="9372">
      <formula>COUNTIF(G134,"*"&amp;TEXT($L$10,"@")&amp;"*")=1</formula>
    </cfRule>
  </conditionalFormatting>
  <conditionalFormatting sqref="G139">
    <cfRule type="expression" dxfId="2401" priority="2546">
      <formula>$I$253&gt;=1</formula>
    </cfRule>
  </conditionalFormatting>
  <conditionalFormatting sqref="G141">
    <cfRule type="expression" dxfId="2400" priority="889">
      <formula>$I$241&gt;=1</formula>
    </cfRule>
  </conditionalFormatting>
  <conditionalFormatting sqref="G146">
    <cfRule type="expression" dxfId="2399" priority="387">
      <formula>OR(COUNTIF($J$10:$N$11,"*乳*")&gt;=1,COUNTIF($J$10:$N$11,"*大豆*")&gt;=1)</formula>
    </cfRule>
  </conditionalFormatting>
  <conditionalFormatting sqref="G157">
    <cfRule type="expression" dxfId="2398" priority="1081">
      <formula>$I$256&gt;=1</formula>
    </cfRule>
  </conditionalFormatting>
  <conditionalFormatting sqref="G171">
    <cfRule type="expression" dxfId="2397" priority="2548">
      <formula>I251&gt;=1</formula>
    </cfRule>
  </conditionalFormatting>
  <conditionalFormatting sqref="G172:G174">
    <cfRule type="expression" dxfId="2396" priority="7594">
      <formula>COUNTIF(G172,"*"&amp;TEXT($J$11,"@")&amp;"*")=1</formula>
    </cfRule>
    <cfRule type="expression" dxfId="2395" priority="7593">
      <formula>COUNTIF(G172,"*"&amp;TEXT($K$11,"@")&amp;"*")=1</formula>
    </cfRule>
    <cfRule type="expression" dxfId="2394" priority="7592">
      <formula>COUNTIF(G172,"*"&amp;TEXT($L$11,"@")&amp;"*")=1</formula>
    </cfRule>
    <cfRule type="expression" dxfId="2393" priority="7591">
      <formula>COUNTIF(G172,"*"&amp;TEXT($M$11,"@")&amp;"*")=1</formula>
    </cfRule>
    <cfRule type="expression" dxfId="2392" priority="7590">
      <formula>COUNTIF(G172,"*"&amp;TEXT($N$11,"@")&amp;"*")=1</formula>
    </cfRule>
    <cfRule type="expression" dxfId="2391" priority="7597">
      <formula>COUNTIF(G172,"*"&amp;TEXT($L$10,"@")&amp;"*")=1</formula>
    </cfRule>
    <cfRule type="expression" dxfId="2390" priority="7596">
      <formula>COUNTIF(G172,"*"&amp;TEXT($M$10,"@")&amp;"*")=1</formula>
    </cfRule>
    <cfRule type="expression" dxfId="2389" priority="7595">
      <formula>COUNTIF(G172,"*"&amp;TEXT($N$10,"@")&amp;"*")=1</formula>
    </cfRule>
  </conditionalFormatting>
  <conditionalFormatting sqref="G174">
    <cfRule type="expression" dxfId="2388" priority="7598">
      <formula>COUNTIF(G174,"*"&amp;TEXT($K$10,"@")&amp;"*")=1</formula>
    </cfRule>
    <cfRule type="expression" dxfId="2387" priority="7589">
      <formula>G174="乳化剤"</formula>
    </cfRule>
  </conditionalFormatting>
  <conditionalFormatting sqref="G175">
    <cfRule type="expression" dxfId="2386" priority="94670">
      <formula>COUNTIF(G175,"*"&amp;TEXT($J$11,"@")&amp;"*")=1</formula>
    </cfRule>
    <cfRule type="expression" dxfId="2385" priority="94665">
      <formula>$I$238&gt;=1</formula>
    </cfRule>
    <cfRule type="expression" dxfId="2384" priority="94666">
      <formula>COUNTIF(G175,"*"&amp;TEXT($N$11,"@")&amp;"*")=1</formula>
    </cfRule>
    <cfRule type="expression" dxfId="2383" priority="94667">
      <formula>COUNTIF(G175,"*"&amp;TEXT($M$11,"@")&amp;"*")=1</formula>
    </cfRule>
    <cfRule type="expression" dxfId="2382" priority="94668">
      <formula>COUNTIF(G175,"*"&amp;TEXT($L$11,"@")&amp;"*")=1</formula>
    </cfRule>
    <cfRule type="expression" dxfId="2381" priority="94669">
      <formula>COUNTIF(G175,"*"&amp;TEXT($K$11,"@")&amp;"*")=1</formula>
    </cfRule>
    <cfRule type="expression" dxfId="2380" priority="94671">
      <formula>COUNTIF(G175,"*"&amp;TEXT($N$10,"@")&amp;"*")=1</formula>
    </cfRule>
    <cfRule type="expression" dxfId="2379" priority="94672">
      <formula>COUNTIF(G175,"*"&amp;TEXT($M$10,"@")&amp;"*")=1</formula>
    </cfRule>
    <cfRule type="expression" dxfId="2378" priority="94673">
      <formula>COUNTIF(G175,"*"&amp;TEXT($L$10,"@")&amp;"*")=1</formula>
    </cfRule>
  </conditionalFormatting>
  <conditionalFormatting sqref="G181">
    <cfRule type="expression" dxfId="2377" priority="94674">
      <formula>$I$238&gt;=1</formula>
    </cfRule>
    <cfRule type="expression" dxfId="2376" priority="94675">
      <formula>COUNTIF(G181,"*"&amp;TEXT($J$10,"@")&amp;"*")=1</formula>
    </cfRule>
  </conditionalFormatting>
  <conditionalFormatting sqref="G183">
    <cfRule type="expression" dxfId="2375" priority="100">
      <formula>OR(COUNTIF($J$10:$N$11,"*小麦*")&gt;=1,COUNTIF($J$10:$N$11,"*大豆*")&gt;=1)</formula>
    </cfRule>
  </conditionalFormatting>
  <conditionalFormatting sqref="G190">
    <cfRule type="expression" dxfId="2374" priority="93967">
      <formula>COUNTIF(G190,"*"&amp;TEXT($J$11,"@")&amp;"*")=1</formula>
    </cfRule>
    <cfRule type="expression" dxfId="2373" priority="93972">
      <formula>COUNTIF(G190,"*"&amp;TEXT($J$10,"@")&amp;"*")=1</formula>
    </cfRule>
    <cfRule type="expression" dxfId="2372" priority="93971">
      <formula>COUNTIF(G190,"*"&amp;TEXT($K$10,"@")&amp;"*")=1</formula>
    </cfRule>
    <cfRule type="expression" dxfId="2371" priority="93970">
      <formula>COUNTIF(G190,"*"&amp;TEXT($L$10,"@")&amp;"*")=1</formula>
    </cfRule>
    <cfRule type="expression" dxfId="2370" priority="93969">
      <formula>COUNTIF(G190,"*"&amp;TEXT($M$10,"@")&amp;"*")=1</formula>
    </cfRule>
    <cfRule type="expression" dxfId="2369" priority="93962">
      <formula>$I$250&gt;=1</formula>
    </cfRule>
    <cfRule type="expression" dxfId="2368" priority="93968">
      <formula>COUNTIF(G190,"*"&amp;TEXT($N$10,"@")&amp;"*")=1</formula>
    </cfRule>
    <cfRule type="expression" dxfId="2367" priority="93963">
      <formula>COUNTIF(G190,"*"&amp;TEXT($N$11,"@")&amp;"*")=1</formula>
    </cfRule>
    <cfRule type="expression" dxfId="2366" priority="93964">
      <formula>COUNTIF(G190,"*"&amp;TEXT($M$11,"@")&amp;"*")=1</formula>
    </cfRule>
    <cfRule type="expression" dxfId="2365" priority="93965">
      <formula>COUNTIF(G190,"*"&amp;TEXT($L$11,"@")&amp;"*")=1</formula>
    </cfRule>
    <cfRule type="expression" dxfId="2364" priority="93966">
      <formula>COUNTIF(G190,"*"&amp;TEXT($K$11,"@")&amp;"*")=1</formula>
    </cfRule>
  </conditionalFormatting>
  <conditionalFormatting sqref="G193">
    <cfRule type="expression" dxfId="2363" priority="106">
      <formula>OR(COUNTIF($J$10:$N$11,"*小麦*")&gt;=1,COUNTIF($J$10:$N$11,"*大豆*")&gt;=1)</formula>
    </cfRule>
  </conditionalFormatting>
  <conditionalFormatting sqref="G193:G195">
    <cfRule type="expression" dxfId="2362" priority="15527">
      <formula>COUNTIF(G193,"*"&amp;TEXT($L$10,"@")&amp;"*")=1</formula>
    </cfRule>
    <cfRule type="expression" dxfId="2361" priority="15526">
      <formula>COUNTIF(G193,"*"&amp;TEXT($M$10,"@")&amp;"*")=1</formula>
    </cfRule>
    <cfRule type="expression" dxfId="2360" priority="15525">
      <formula>COUNTIF(G193,"*"&amp;TEXT($N$10,"@")&amp;"*")=1</formula>
    </cfRule>
    <cfRule type="expression" dxfId="2359" priority="15524">
      <formula>COUNTIF(G193,"*"&amp;TEXT($J$11,"@")&amp;"*")=1</formula>
    </cfRule>
    <cfRule type="expression" dxfId="2358" priority="15522">
      <formula>COUNTIF(G193,"*"&amp;TEXT($L$11,"@")&amp;"*")=1</formula>
    </cfRule>
    <cfRule type="expression" dxfId="2357" priority="15521">
      <formula>COUNTIF(G193,"*"&amp;TEXT($M$11,"@")&amp;"*")=1</formula>
    </cfRule>
    <cfRule type="expression" dxfId="2356" priority="15520">
      <formula>COUNTIF(G193,"*"&amp;TEXT($N$11,"@")&amp;"*")=1</formula>
    </cfRule>
    <cfRule type="expression" dxfId="2355" priority="12357">
      <formula>COUNTIF(G193,"*"&amp;TEXT($J$10,"@")&amp;"*")=1</formula>
    </cfRule>
    <cfRule type="expression" dxfId="2354" priority="15523">
      <formula>COUNTIF(G193,"*"&amp;TEXT($K$11,"@")&amp;"*")=1</formula>
    </cfRule>
  </conditionalFormatting>
  <conditionalFormatting sqref="G194:G195">
    <cfRule type="expression" dxfId="2353" priority="15528">
      <formula>COUNTIF(G194,"*"&amp;TEXT($K$10,"@")&amp;"*")=1</formula>
    </cfRule>
  </conditionalFormatting>
  <conditionalFormatting sqref="G198">
    <cfRule type="expression" dxfId="2352" priority="662">
      <formula>I248&gt;=1</formula>
    </cfRule>
  </conditionalFormatting>
  <conditionalFormatting sqref="G198:G203">
    <cfRule type="expression" dxfId="2351" priority="692">
      <formula>COUNTIF(G198,"*"&amp;TEXT($L$10,"@")&amp;"*")=1</formula>
    </cfRule>
    <cfRule type="expression" dxfId="2350" priority="691">
      <formula>COUNTIF(G198,"*"&amp;TEXT($M$10,"@")&amp;"*")=1</formula>
    </cfRule>
    <cfRule type="expression" dxfId="2349" priority="690">
      <formula>COUNTIF(G198,"*"&amp;TEXT($N$10,"@")&amp;"*")=1</formula>
    </cfRule>
    <cfRule type="expression" dxfId="2348" priority="689">
      <formula>COUNTIF(G198,"*"&amp;TEXT($J$11,"@")&amp;"*")=1</formula>
    </cfRule>
    <cfRule type="expression" dxfId="2347" priority="688">
      <formula>COUNTIF(G198,"*"&amp;TEXT($K$11,"@")&amp;"*")=1</formula>
    </cfRule>
    <cfRule type="expression" dxfId="2346" priority="687">
      <formula>COUNTIF(G198,"*"&amp;TEXT($L$11,"@")&amp;"*")=1</formula>
    </cfRule>
    <cfRule type="expression" dxfId="2345" priority="686">
      <formula>COUNTIF(G198,"*"&amp;TEXT($M$11,"@")&amp;"*")=1</formula>
    </cfRule>
    <cfRule type="expression" dxfId="2344" priority="685">
      <formula>COUNTIF(G198,"*"&amp;TEXT($N$11,"@")&amp;"*")=1</formula>
    </cfRule>
    <cfRule type="expression" dxfId="2343" priority="665">
      <formula>COUNTIF(G198,"*"&amp;TEXT($J$10,"@")&amp;"*")=1</formula>
    </cfRule>
  </conditionalFormatting>
  <conditionalFormatting sqref="G199:G203">
    <cfRule type="expression" dxfId="2342" priority="693">
      <formula>COUNTIF(G199,"*"&amp;TEXT($K$10,"@")&amp;"*")=1</formula>
    </cfRule>
  </conditionalFormatting>
  <conditionalFormatting sqref="G210:G211">
    <cfRule type="expression" dxfId="2341" priority="14578">
      <formula>COUNTIF(G210,"*"&amp;TEXT($K$10,"@")&amp;"*")=1</formula>
    </cfRule>
  </conditionalFormatting>
  <conditionalFormatting sqref="G216">
    <cfRule type="expression" dxfId="2340" priority="2547">
      <formula>I251&gt;=1</formula>
    </cfRule>
  </conditionalFormatting>
  <conditionalFormatting sqref="G229">
    <cfRule type="expression" dxfId="2339" priority="1237">
      <formula>COUNTIF($J$10:$N$11,"*乳*")&gt;=1</formula>
    </cfRule>
  </conditionalFormatting>
  <conditionalFormatting sqref="G230">
    <cfRule type="expression" dxfId="2338" priority="1040">
      <formula>COUNTIF($J$10:$N$11,"*鶏肉*")&gt;=1</formula>
    </cfRule>
  </conditionalFormatting>
  <conditionalFormatting sqref="G238">
    <cfRule type="expression" dxfId="2337" priority="21785">
      <formula>COUNTIF(G238,"*"&amp;TEXT($J$11,"@")&amp;"*")=1</formula>
    </cfRule>
    <cfRule type="expression" dxfId="2336" priority="21783">
      <formula>COUNTIF(G238,"*"&amp;TEXT($L$11,"@")&amp;"*")=1</formula>
    </cfRule>
    <cfRule type="expression" dxfId="2335" priority="21782">
      <formula>COUNTIF(G238,"*"&amp;TEXT($M$11,"@")&amp;"*")=1</formula>
    </cfRule>
    <cfRule type="expression" dxfId="2334" priority="21781">
      <formula>COUNTIF(G238,"*"&amp;TEXT($N$11,"@")&amp;"*")=1</formula>
    </cfRule>
    <cfRule type="expression" dxfId="2333" priority="21784">
      <formula>COUNTIF(G238,"*"&amp;TEXT($K$11,"@")&amp;"*")=1</formula>
    </cfRule>
    <cfRule type="expression" dxfId="2332" priority="21789">
      <formula>COUNTIF(G238,"*"&amp;TEXT($K$10,"@")&amp;"*")=1</formula>
    </cfRule>
    <cfRule type="expression" dxfId="2331" priority="21790">
      <formula>COUNTIF(G238,"*"&amp;TEXT($J$10,"@")&amp;"*")=1</formula>
    </cfRule>
    <cfRule type="expression" dxfId="2330" priority="21788">
      <formula>COUNTIF(G238,"*"&amp;TEXT($L$10,"@")&amp;"*")=1</formula>
    </cfRule>
    <cfRule type="expression" dxfId="2329" priority="21787">
      <formula>COUNTIF(G238,"*"&amp;TEXT($M$10,"@")&amp;"*")=1</formula>
    </cfRule>
    <cfRule type="expression" dxfId="2328" priority="21786">
      <formula>COUNTIF(G238,"*"&amp;TEXT($N$10,"@")&amp;"*")=1</formula>
    </cfRule>
  </conditionalFormatting>
  <conditionalFormatting sqref="G240:G242">
    <cfRule type="expression" dxfId="2327" priority="8877">
      <formula>COUNTIF(G240,"*"&amp;TEXT($L$11,"@")&amp;"*")=1</formula>
    </cfRule>
    <cfRule type="expression" dxfId="2326" priority="8876">
      <formula>COUNTIF(G240,"*"&amp;TEXT($M$11,"@")&amp;"*")=1</formula>
    </cfRule>
    <cfRule type="expression" dxfId="2325" priority="8875">
      <formula>COUNTIF(G240,"*"&amp;TEXT($N$11,"@")&amp;"*")=1</formula>
    </cfRule>
    <cfRule type="expression" dxfId="2324" priority="8884">
      <formula>COUNTIF(G240,"*"&amp;TEXT($J$10,"@")&amp;"*")=1</formula>
    </cfRule>
    <cfRule type="expression" dxfId="2323" priority="8879">
      <formula>COUNTIF(G240,"*"&amp;TEXT($J$11,"@")&amp;"*")=1</formula>
    </cfRule>
    <cfRule type="expression" dxfId="2322" priority="8878">
      <formula>COUNTIF(G240,"*"&amp;TEXT($K$11,"@")&amp;"*")=1</formula>
    </cfRule>
    <cfRule type="expression" dxfId="2321" priority="8880">
      <formula>COUNTIF(G240,"*"&amp;TEXT($N$10,"@")&amp;"*")=1</formula>
    </cfRule>
    <cfRule type="expression" dxfId="2320" priority="8881">
      <formula>COUNTIF(G240,"*"&amp;TEXT($M$10,"@")&amp;"*")=1</formula>
    </cfRule>
    <cfRule type="expression" dxfId="2319" priority="8882">
      <formula>COUNTIF(G240,"*"&amp;TEXT($L$10,"@")&amp;"*")=1</formula>
    </cfRule>
    <cfRule type="expression" dxfId="2318" priority="8883">
      <formula>COUNTIF(G240,"*"&amp;TEXT($K$10,"@")&amp;"*")=1</formula>
    </cfRule>
  </conditionalFormatting>
  <conditionalFormatting sqref="G245:G247">
    <cfRule type="expression" dxfId="2317" priority="7555">
      <formula>COUNTIF(G245,"*"&amp;TEXT($J$10,"@")&amp;"*")=1</formula>
    </cfRule>
    <cfRule type="expression" dxfId="2316" priority="7550">
      <formula>COUNTIF(G245,"*"&amp;TEXT($J$11,"@")&amp;"*")=1</formula>
    </cfRule>
    <cfRule type="expression" dxfId="2315" priority="7554">
      <formula>COUNTIF(G245,"*"&amp;TEXT($K$10,"@")&amp;"*")=1</formula>
    </cfRule>
    <cfRule type="expression" dxfId="2314" priority="7551">
      <formula>COUNTIF(G245,"*"&amp;TEXT($N$10,"@")&amp;"*")=1</formula>
    </cfRule>
    <cfRule type="expression" dxfId="2313" priority="7552">
      <formula>COUNTIF(G245,"*"&amp;TEXT($M$10,"@")&amp;"*")=1</formula>
    </cfRule>
    <cfRule type="expression" dxfId="2312" priority="7546">
      <formula>COUNTIF(G245,"*"&amp;TEXT($N$11,"@")&amp;"*")=1</formula>
    </cfRule>
    <cfRule type="expression" dxfId="2311" priority="7547">
      <formula>COUNTIF(G245,"*"&amp;TEXT($M$11,"@")&amp;"*")=1</formula>
    </cfRule>
    <cfRule type="expression" dxfId="2310" priority="7553">
      <formula>COUNTIF(G245,"*"&amp;TEXT($L$10,"@")&amp;"*")=1</formula>
    </cfRule>
    <cfRule type="expression" dxfId="2309" priority="7548">
      <formula>COUNTIF(G245,"*"&amp;TEXT($L$11,"@")&amp;"*")=1</formula>
    </cfRule>
    <cfRule type="expression" dxfId="2308" priority="7549">
      <formula>COUNTIF(G245,"*"&amp;TEXT($K$11,"@")&amp;"*")=1</formula>
    </cfRule>
  </conditionalFormatting>
  <conditionalFormatting sqref="G249:G255">
    <cfRule type="expression" dxfId="2307" priority="21031">
      <formula>COUNTIF(G249,"*"&amp;TEXT($N$11,"@")&amp;"*")=1</formula>
    </cfRule>
    <cfRule type="expression" dxfId="2306" priority="21033">
      <formula>COUNTIF(G249,"*"&amp;TEXT($L$11,"@")&amp;"*")=1</formula>
    </cfRule>
    <cfRule type="expression" dxfId="2305" priority="21034">
      <formula>COUNTIF(G249,"*"&amp;TEXT($K$11,"@")&amp;"*")=1</formula>
    </cfRule>
    <cfRule type="expression" dxfId="2304" priority="21035">
      <formula>COUNTIF(G249,"*"&amp;TEXT($J$11,"@")&amp;"*")=1</formula>
    </cfRule>
    <cfRule type="expression" dxfId="2303" priority="21036">
      <formula>COUNTIF(G249,"*"&amp;TEXT($N$10,"@")&amp;"*")=1</formula>
    </cfRule>
    <cfRule type="expression" dxfId="2302" priority="21037">
      <formula>COUNTIF(G249,"*"&amp;TEXT($M$10,"@")&amp;"*")=1</formula>
    </cfRule>
    <cfRule type="expression" dxfId="2301" priority="21038">
      <formula>COUNTIF(G249,"*"&amp;TEXT($L$10,"@")&amp;"*")=1</formula>
    </cfRule>
    <cfRule type="expression" dxfId="2300" priority="21032">
      <formula>COUNTIF(G249,"*"&amp;TEXT($M$11,"@")&amp;"*")=1</formula>
    </cfRule>
    <cfRule type="expression" dxfId="2299" priority="21040">
      <formula>COUNTIF(G249,"*"&amp;TEXT($J$10,"@")&amp;"*")=1</formula>
    </cfRule>
    <cfRule type="expression" dxfId="2298" priority="21039">
      <formula>COUNTIF(G249,"*"&amp;TEXT($K$10,"@")&amp;"*")=1</formula>
    </cfRule>
  </conditionalFormatting>
  <conditionalFormatting sqref="G257:G258">
    <cfRule type="expression" dxfId="2297" priority="20639">
      <formula>COUNTIF(G257,"*"&amp;TEXT($K$10,"@")&amp;"*")=1</formula>
    </cfRule>
  </conditionalFormatting>
  <conditionalFormatting sqref="G257:G260">
    <cfRule type="expression" dxfId="2296" priority="646">
      <formula>COUNTIF(G257,"*"&amp;TEXT($K$11,"@")&amp;"*")=1</formula>
    </cfRule>
    <cfRule type="expression" dxfId="2295" priority="647">
      <formula>COUNTIF(G257,"*"&amp;TEXT($J$11,"@")&amp;"*")=1</formula>
    </cfRule>
    <cfRule type="expression" dxfId="2294" priority="650">
      <formula>COUNTIF(G257,"*"&amp;TEXT($L$10,"@")&amp;"*")=1</formula>
    </cfRule>
    <cfRule type="expression" dxfId="2293" priority="623">
      <formula>COUNTIF(G257,"*"&amp;TEXT($J$10,"@")&amp;"*")=1</formula>
    </cfRule>
    <cfRule type="expression" dxfId="2292" priority="649">
      <formula>COUNTIF(G257,"*"&amp;TEXT($M$10,"@")&amp;"*")=1</formula>
    </cfRule>
    <cfRule type="expression" dxfId="2291" priority="648">
      <formula>COUNTIF(G257,"*"&amp;TEXT($N$10,"@")&amp;"*")=1</formula>
    </cfRule>
    <cfRule type="expression" dxfId="2290" priority="643">
      <formula>COUNTIF(G257,"*"&amp;TEXT($N$11,"@")&amp;"*")=1</formula>
    </cfRule>
    <cfRule type="expression" dxfId="2289" priority="644">
      <formula>COUNTIF(G257,"*"&amp;TEXT($M$11,"@")&amp;"*")=1</formula>
    </cfRule>
    <cfRule type="expression" dxfId="2288" priority="645">
      <formula>COUNTIF(G257,"*"&amp;TEXT($L$11,"@")&amp;"*")=1</formula>
    </cfRule>
  </conditionalFormatting>
  <conditionalFormatting sqref="G259">
    <cfRule type="expression" dxfId="2287" priority="620">
      <formula>I307&gt;=1</formula>
    </cfRule>
  </conditionalFormatting>
  <conditionalFormatting sqref="G260">
    <cfRule type="expression" dxfId="2286" priority="651">
      <formula>COUNTIF(G260,"*"&amp;TEXT($K$10,"@")&amp;"*")=1</formula>
    </cfRule>
  </conditionalFormatting>
  <conditionalFormatting sqref="G267:G270">
    <cfRule type="expression" dxfId="2285" priority="22239">
      <formula>COUNTIF(G267,"*"&amp;TEXT($K$10,"@")&amp;"*")=1</formula>
    </cfRule>
  </conditionalFormatting>
  <conditionalFormatting sqref="G267:G273">
    <cfRule type="expression" dxfId="2284" priority="607">
      <formula>COUNTIF(G267,"*"&amp;TEXT($M$10,"@")&amp;"*")=1</formula>
    </cfRule>
    <cfRule type="expression" dxfId="2283" priority="608">
      <formula>COUNTIF(G267,"*"&amp;TEXT($L$10,"@")&amp;"*")=1</formula>
    </cfRule>
    <cfRule type="expression" dxfId="2282" priority="606">
      <formula>COUNTIF(G267,"*"&amp;TEXT($N$10,"@")&amp;"*")=1</formula>
    </cfRule>
    <cfRule type="expression" dxfId="2281" priority="601">
      <formula>COUNTIF(G267,"*"&amp;TEXT($N$11,"@")&amp;"*")=1</formula>
    </cfRule>
    <cfRule type="expression" dxfId="2280" priority="602">
      <formula>COUNTIF(G267,"*"&amp;TEXT($M$11,"@")&amp;"*")=1</formula>
    </cfRule>
    <cfRule type="expression" dxfId="2279" priority="603">
      <formula>COUNTIF(G267,"*"&amp;TEXT($L$11,"@")&amp;"*")=1</formula>
    </cfRule>
    <cfRule type="expression" dxfId="2278" priority="604">
      <formula>COUNTIF(G267,"*"&amp;TEXT($K$11,"@")&amp;"*")=1</formula>
    </cfRule>
    <cfRule type="expression" dxfId="2277" priority="605">
      <formula>COUNTIF(G267,"*"&amp;TEXT($J$11,"@")&amp;"*")=1</formula>
    </cfRule>
    <cfRule type="expression" dxfId="2276" priority="581">
      <formula>COUNTIF(G267,"*"&amp;TEXT($J$10,"@")&amp;"*")=1</formula>
    </cfRule>
  </conditionalFormatting>
  <conditionalFormatting sqref="G271">
    <cfRule type="expression" dxfId="2275" priority="578">
      <formula>I319&gt;=1</formula>
    </cfRule>
  </conditionalFormatting>
  <conditionalFormatting sqref="G272:G273">
    <cfRule type="expression" dxfId="2274" priority="609">
      <formula>COUNTIF(G272,"*"&amp;TEXT($K$10,"@")&amp;"*")=1</formula>
    </cfRule>
  </conditionalFormatting>
  <conditionalFormatting sqref="G274">
    <cfRule type="expression" dxfId="2273" priority="101">
      <formula>OR(COUNTIF($J$10:$N$11,"*小麦*")&gt;=1,COUNTIF($J$10:$N$11,"*大豆*")&gt;=1)</formula>
    </cfRule>
  </conditionalFormatting>
  <conditionalFormatting sqref="G34:H34 H30 D34 G43:H43">
    <cfRule type="expression" dxfId="2272" priority="182">
      <formula>COUNTIF(D30,"*"&amp;TEXT($K$10,"@")&amp;"*")=1</formula>
    </cfRule>
    <cfRule type="expression" dxfId="2271" priority="191">
      <formula>COUNTIF(D30,"*"&amp;TEXT($L$10,"@")&amp;"*")=1</formula>
    </cfRule>
    <cfRule type="expression" dxfId="2270" priority="187">
      <formula>COUNTIF(D30,"*"&amp;TEXT($K$11,"@")&amp;"*")=1</formula>
    </cfRule>
    <cfRule type="expression" dxfId="2269" priority="186">
      <formula>COUNTIF(D30,"*"&amp;TEXT($L$11,"@")&amp;"*")=1</formula>
    </cfRule>
    <cfRule type="expression" dxfId="2268" priority="190">
      <formula>COUNTIF(D30,"*"&amp;TEXT($M$10,"@")&amp;"*")=1</formula>
    </cfRule>
    <cfRule type="expression" dxfId="2267" priority="185">
      <formula>COUNTIF(D30,"*"&amp;TEXT($M$11,"@")&amp;"*")=1</formula>
    </cfRule>
    <cfRule type="expression" dxfId="2266" priority="183">
      <formula>COUNTIF(D30,"*"&amp;TEXT($J$10,"@")&amp;"*")=1</formula>
    </cfRule>
    <cfRule type="expression" dxfId="2265" priority="189">
      <formula>COUNTIF(D30,"*"&amp;TEXT($N$10,"@")&amp;"*")=1</formula>
    </cfRule>
    <cfRule type="expression" dxfId="2264" priority="184">
      <formula>COUNTIF(D30,"*"&amp;TEXT($N$11,"@")&amp;"*")=1</formula>
    </cfRule>
    <cfRule type="expression" dxfId="2263" priority="188">
      <formula>COUNTIF(D30,"*"&amp;TEXT($J$11,"@")&amp;"*")=1</formula>
    </cfRule>
  </conditionalFormatting>
  <conditionalFormatting sqref="G57:H58">
    <cfRule type="expression" dxfId="2262" priority="1326">
      <formula>COUNTIF(G57,"*"&amp;TEXT($J$10,"@")&amp;"*")=1</formula>
    </cfRule>
    <cfRule type="expression" dxfId="2261" priority="1328">
      <formula>COUNTIF(G57,"*"&amp;TEXT($N$11,"@")&amp;"*")=1</formula>
    </cfRule>
    <cfRule type="expression" dxfId="2260" priority="1334">
      <formula>COUNTIF(G57,"*"&amp;TEXT($M$10,"@")&amp;"*")=1</formula>
    </cfRule>
    <cfRule type="expression" dxfId="2259" priority="1333">
      <formula>COUNTIF(G57,"*"&amp;TEXT($N$10,"@")&amp;"*")=1</formula>
    </cfRule>
    <cfRule type="expression" dxfId="2258" priority="1335">
      <formula>COUNTIF(G57,"*"&amp;TEXT($L$10,"@")&amp;"*")=1</formula>
    </cfRule>
    <cfRule type="expression" dxfId="2257" priority="1332">
      <formula>COUNTIF(G57,"*"&amp;TEXT($J$11,"@")&amp;"*")=1</formula>
    </cfRule>
    <cfRule type="expression" dxfId="2256" priority="1331">
      <formula>COUNTIF(G57,"*"&amp;TEXT($K$11,"@")&amp;"*")=1</formula>
    </cfRule>
    <cfRule type="expression" dxfId="2255" priority="1330">
      <formula>COUNTIF(G57,"*"&amp;TEXT($L$11,"@")&amp;"*")=1</formula>
    </cfRule>
    <cfRule type="expression" dxfId="2254" priority="1329">
      <formula>COUNTIF(G57,"*"&amp;TEXT($M$11,"@")&amp;"*")=1</formula>
    </cfRule>
  </conditionalFormatting>
  <conditionalFormatting sqref="G102:H104">
    <cfRule type="expression" dxfId="2253" priority="1868">
      <formula>COUNTIF(G102,"*"&amp;TEXT($K$10,"@")&amp;"*")=1</formula>
    </cfRule>
    <cfRule type="expression" dxfId="2252" priority="1869">
      <formula>COUNTIF(G102,"*"&amp;TEXT($J$10,"@")&amp;"*")=1</formula>
    </cfRule>
  </conditionalFormatting>
  <conditionalFormatting sqref="G127:H128">
    <cfRule type="expression" dxfId="2251" priority="29108">
      <formula>COUNTIF(G127,"*"&amp;TEXT($K$10,"@")&amp;"*")=1</formula>
    </cfRule>
  </conditionalFormatting>
  <conditionalFormatting sqref="G132:H132">
    <cfRule type="expression" dxfId="2250" priority="28908">
      <formula>COUNTIF(G132,"*"&amp;TEXT($K$10,"@")&amp;"*")=1</formula>
    </cfRule>
  </conditionalFormatting>
  <conditionalFormatting sqref="G132:H137">
    <cfRule type="expression" dxfId="2249" priority="9364">
      <formula>COUNTIF(G132,"*"&amp;TEXT($J$10,"@")&amp;"*")=1</formula>
    </cfRule>
  </conditionalFormatting>
  <conditionalFormatting sqref="G134:H137">
    <cfRule type="expression" dxfId="2248" priority="9363">
      <formula>COUNTIF(G134,"*"&amp;TEXT($K$10,"@")&amp;"*")=1</formula>
    </cfRule>
  </conditionalFormatting>
  <conditionalFormatting sqref="G139:H139">
    <cfRule type="expression" dxfId="2247" priority="67170">
      <formula>COUNTIF(G139,"*"&amp;TEXT($K$10,"@")&amp;"*")=1</formula>
    </cfRule>
  </conditionalFormatting>
  <conditionalFormatting sqref="G140:H140">
    <cfRule type="expression" dxfId="2246" priority="864">
      <formula>COUNTIF(G140,"*"&amp;TEXT($K$10,"@")&amp;"*")=1</formula>
    </cfRule>
  </conditionalFormatting>
  <conditionalFormatting sqref="G140:H143">
    <cfRule type="expression" dxfId="2245" priority="863">
      <formula>COUNTIF(G140,"*"&amp;TEXT($J$10,"@")&amp;"*")=1</formula>
    </cfRule>
  </conditionalFormatting>
  <conditionalFormatting sqref="G142:H142">
    <cfRule type="expression" dxfId="2244" priority="862">
      <formula>COUNTIF(G142,"*"&amp;TEXT($K$10,"@")&amp;"*")=1</formula>
    </cfRule>
  </conditionalFormatting>
  <conditionalFormatting sqref="G146:H148">
    <cfRule type="expression" dxfId="2243" priority="15508">
      <formula>COUNTIF(G146,"*"&amp;TEXT($K$10,"@")&amp;"*")=1</formula>
    </cfRule>
  </conditionalFormatting>
  <conditionalFormatting sqref="G154:H156">
    <cfRule type="expression" dxfId="2242" priority="68">
      <formula>COUNTIF(G154,"*"&amp;TEXT($K$10,"@")&amp;"*")=1</formula>
    </cfRule>
  </conditionalFormatting>
  <conditionalFormatting sqref="G158:H160">
    <cfRule type="expression" dxfId="2241" priority="17449">
      <formula>COUNTIF(G158,"*"&amp;TEXT($K$10,"@")&amp;"*")=1</formula>
    </cfRule>
  </conditionalFormatting>
  <conditionalFormatting sqref="G171:H171 G216:H216 D231:G231 D232:H232 F155:H160 D60:H60 D90:D91 G113:G114 G118 D143:E143 G143:H143 F146:H148 D191:D196 J216:N233">
    <cfRule type="expression" dxfId="2240" priority="7496">
      <formula>COUNTIF(D60,"*"&amp;TEXT($M$10,"@")&amp;"*")=1</formula>
    </cfRule>
    <cfRule type="expression" dxfId="2239" priority="7494">
      <formula>COUNTIF(D60,"*"&amp;TEXT($J$11,"@")&amp;"*")=1</formula>
    </cfRule>
    <cfRule type="expression" dxfId="2238" priority="7495">
      <formula>COUNTIF(D60,"*"&amp;TEXT($N$10,"@")&amp;"*")=1</formula>
    </cfRule>
    <cfRule type="expression" dxfId="2237" priority="7497">
      <formula>COUNTIF(D60,"*"&amp;TEXT($L$10,"@")&amp;"*")=1</formula>
    </cfRule>
    <cfRule type="expression" dxfId="2236" priority="7493">
      <formula>COUNTIF(D60,"*"&amp;TEXT($K$11,"@")&amp;"*")=1</formula>
    </cfRule>
    <cfRule type="expression" dxfId="2235" priority="7492">
      <formula>COUNTIF(D60,"*"&amp;TEXT($L$11,"@")&amp;"*")=1</formula>
    </cfRule>
    <cfRule type="expression" dxfId="2234" priority="7490">
      <formula>COUNTIF(D60,"*"&amp;TEXT($N$11,"@")&amp;"*")=1</formula>
    </cfRule>
    <cfRule type="expression" dxfId="2233" priority="7491">
      <formula>COUNTIF(D60,"*"&amp;TEXT($M$11,"@")&amp;"*")=1</formula>
    </cfRule>
  </conditionalFormatting>
  <conditionalFormatting sqref="G171:H175">
    <cfRule type="expression" dxfId="2232" priority="7599">
      <formula>COUNTIF(G171,"*"&amp;TEXT($J$10,"@")&amp;"*")=1</formula>
    </cfRule>
  </conditionalFormatting>
  <conditionalFormatting sqref="G179:H180">
    <cfRule type="expression" dxfId="2231" priority="16529">
      <formula>COUNTIF(G179,"*"&amp;TEXT($K$10,"@")&amp;"*")=1</formula>
    </cfRule>
  </conditionalFormatting>
  <conditionalFormatting sqref="G205:H205">
    <cfRule type="expression" dxfId="2230" priority="1632">
      <formula>COUNTIF(G205,"*"&amp;TEXT($K$10,"@")&amp;"*")=1</formula>
    </cfRule>
  </conditionalFormatting>
  <conditionalFormatting sqref="G216:H216 D231:G231 D232:H232 D90:D97 E112:F112 G113:G114 E113:E118 G118 D143:E143 E145:F145 H145 F187:G187 J216:N233">
    <cfRule type="expression" dxfId="2229" priority="7010">
      <formula>COUNTIF(D90,"*"&amp;TEXT($J$10,"@")&amp;"*")=1</formula>
    </cfRule>
  </conditionalFormatting>
  <conditionalFormatting sqref="G228:H228">
    <cfRule type="expression" dxfId="2228" priority="11699">
      <formula>COUNTIF(G228,"*"&amp;TEXT($K$10,"@")&amp;"*")=1</formula>
    </cfRule>
  </conditionalFormatting>
  <conditionalFormatting sqref="G234:H235">
    <cfRule type="expression" dxfId="2227" priority="115">
      <formula>COUNTIF(G234,"*"&amp;TEXT($K$10,"@")&amp;"*")=1</formula>
    </cfRule>
  </conditionalFormatting>
  <conditionalFormatting sqref="G262:H264">
    <cfRule type="expression" dxfId="2226" priority="20630">
      <formula>COUNTIF(G262,"*"&amp;TEXT($J$10,"@")&amp;"*")=1</formula>
    </cfRule>
    <cfRule type="expression" dxfId="2225" priority="20627">
      <formula>COUNTIF(G262,"*"&amp;TEXT($M$10,"@")&amp;"*")=1</formula>
    </cfRule>
    <cfRule type="expression" dxfId="2224" priority="20626">
      <formula>COUNTIF(G262,"*"&amp;TEXT($N$10,"@")&amp;"*")=1</formula>
    </cfRule>
    <cfRule type="expression" dxfId="2223" priority="20629">
      <formula>COUNTIF(G262,"*"&amp;TEXT($K$10,"@")&amp;"*")=1</formula>
    </cfRule>
    <cfRule type="expression" dxfId="2222" priority="20624">
      <formula>COUNTIF(G262,"*"&amp;TEXT($K$11,"@")&amp;"*")=1</formula>
    </cfRule>
    <cfRule type="expression" dxfId="2221" priority="20623">
      <formula>COUNTIF(G262,"*"&amp;TEXT($L$11,"@")&amp;"*")=1</formula>
    </cfRule>
    <cfRule type="expression" dxfId="2220" priority="20622">
      <formula>COUNTIF(G262,"*"&amp;TEXT($M$11,"@")&amp;"*")=1</formula>
    </cfRule>
    <cfRule type="expression" dxfId="2219" priority="20621">
      <formula>COUNTIF(G262,"*"&amp;TEXT($N$11,"@")&amp;"*")=1</formula>
    </cfRule>
    <cfRule type="expression" dxfId="2218" priority="20625">
      <formula>COUNTIF(G262,"*"&amp;TEXT($J$11,"@")&amp;"*")=1</formula>
    </cfRule>
    <cfRule type="expression" dxfId="2217" priority="20628">
      <formula>COUNTIF(G262,"*"&amp;TEXT($L$10,"@")&amp;"*")=1</formula>
    </cfRule>
  </conditionalFormatting>
  <conditionalFormatting sqref="G278:H282">
    <cfRule type="expression" dxfId="2216" priority="21830">
      <formula>COUNTIF(G278,"*"&amp;TEXT($J$10,"@")&amp;"*")=1</formula>
    </cfRule>
    <cfRule type="expression" dxfId="2215" priority="21826">
      <formula>COUNTIF(G278,"*"&amp;TEXT($N$10,"@")&amp;"*")=1</formula>
    </cfRule>
    <cfRule type="expression" dxfId="2214" priority="21828">
      <formula>COUNTIF(G278,"*"&amp;TEXT($L$10,"@")&amp;"*")=1</formula>
    </cfRule>
    <cfRule type="expression" dxfId="2213" priority="21825">
      <formula>COUNTIF(G278,"*"&amp;TEXT($J$11,"@")&amp;"*")=1</formula>
    </cfRule>
    <cfRule type="expression" dxfId="2212" priority="21829">
      <formula>COUNTIF(G278,"*"&amp;TEXT($K$10,"@")&amp;"*")=1</formula>
    </cfRule>
    <cfRule type="expression" dxfId="2211" priority="21824">
      <formula>COUNTIF(G278,"*"&amp;TEXT($K$11,"@")&amp;"*")=1</formula>
    </cfRule>
    <cfRule type="expression" dxfId="2210" priority="21827">
      <formula>COUNTIF(G278,"*"&amp;TEXT($M$10,"@")&amp;"*")=1</formula>
    </cfRule>
    <cfRule type="expression" dxfId="2209" priority="21823">
      <formula>COUNTIF(G278,"*"&amp;TEXT($L$11,"@")&amp;"*")=1</formula>
    </cfRule>
    <cfRule type="expression" dxfId="2208" priority="21822">
      <formula>COUNTIF(G278,"*"&amp;TEXT($M$11,"@")&amp;"*")=1</formula>
    </cfRule>
    <cfRule type="expression" dxfId="2207" priority="21821">
      <formula>COUNTIF(G278,"*"&amp;TEXT($N$11,"@")&amp;"*")=1</formula>
    </cfRule>
  </conditionalFormatting>
  <conditionalFormatting sqref="H18">
    <cfRule type="expression" dxfId="2206" priority="96164">
      <formula>COUNTIF(H18,"*"&amp;TEXT($N$10,"@")&amp;"*")=1</formula>
    </cfRule>
    <cfRule type="expression" dxfId="2205" priority="96165">
      <formula>COUNTIF(H18,"*"&amp;TEXT($M$10,"@")&amp;"*")=1</formula>
    </cfRule>
    <cfRule type="expression" dxfId="2204" priority="96160">
      <formula>COUNTIF(H18,"*"&amp;TEXT($M$11,"@")&amp;"*")=1</formula>
    </cfRule>
    <cfRule type="expression" dxfId="2203" priority="96161">
      <formula>COUNTIF(H18,"*"&amp;TEXT($L$11,"@")&amp;"*")=1</formula>
    </cfRule>
    <cfRule type="expression" dxfId="2202" priority="96162">
      <formula>COUNTIF(H18,"*"&amp;TEXT($K$11,"@")&amp;"*")=1</formula>
    </cfRule>
    <cfRule type="expression" dxfId="2201" priority="96166">
      <formula>COUNTIF(H18,"*"&amp;TEXT($L$10,"@")&amp;"*")=1</formula>
    </cfRule>
    <cfRule type="expression" dxfId="2200" priority="96158">
      <formula>$I$239&gt;=1</formula>
    </cfRule>
    <cfRule type="expression" dxfId="2199" priority="96159">
      <formula>COUNTIF(H18,"*"&amp;TEXT($N$11,"@")&amp;"*")=1</formula>
    </cfRule>
    <cfRule type="expression" dxfId="2198" priority="96163">
      <formula>COUNTIF(H18,"*"&amp;TEXT($J$11,"@")&amp;"*")=1</formula>
    </cfRule>
    <cfRule type="expression" dxfId="2197" priority="96167">
      <formula>COUNTIF(H18,"*"&amp;TEXT($K$10,"@")&amp;"*")=1</formula>
    </cfRule>
  </conditionalFormatting>
  <conditionalFormatting sqref="H19:H22">
    <cfRule type="expression" dxfId="2196" priority="1406">
      <formula>COUNTIF(H19,"*"&amp;TEXT($K$10,"@")&amp;"*")=1</formula>
    </cfRule>
  </conditionalFormatting>
  <conditionalFormatting sqref="H20">
    <cfRule type="expression" dxfId="2195" priority="1404">
      <formula>H20="乳化剤"</formula>
    </cfRule>
  </conditionalFormatting>
  <conditionalFormatting sqref="H22">
    <cfRule type="expression" dxfId="2194" priority="747">
      <formula>H22="乳化剤"</formula>
    </cfRule>
  </conditionalFormatting>
  <conditionalFormatting sqref="H24">
    <cfRule type="expression" dxfId="2193" priority="2">
      <formula>COUNTIF($J$10:$N$11,"*豚肉*")&gt;=1</formula>
    </cfRule>
  </conditionalFormatting>
  <conditionalFormatting sqref="H24:H27">
    <cfRule type="expression" dxfId="2192" priority="401">
      <formula>COUNTIF(H24,"*"&amp;TEXT($K$10,"@")&amp;"*")=1</formula>
    </cfRule>
  </conditionalFormatting>
  <conditionalFormatting sqref="H25">
    <cfRule type="expression" dxfId="2191" priority="400">
      <formula>H25="乳化剤"</formula>
    </cfRule>
  </conditionalFormatting>
  <conditionalFormatting sqref="H27">
    <cfRule type="expression" dxfId="2190" priority="399">
      <formula>H27="乳化剤"</formula>
    </cfRule>
  </conditionalFormatting>
  <conditionalFormatting sqref="H37:H39">
    <cfRule type="expression" dxfId="2189" priority="1452">
      <formula>COUNTIF(H37,"*"&amp;TEXT($K$10,"@")&amp;"*")=1</formula>
    </cfRule>
  </conditionalFormatting>
  <conditionalFormatting sqref="H38">
    <cfRule type="expression" dxfId="2188" priority="1450">
      <formula>H38="乳化剤"</formula>
    </cfRule>
  </conditionalFormatting>
  <conditionalFormatting sqref="H39">
    <cfRule type="expression" dxfId="2187" priority="112">
      <formula>OR(COUNTIF($J$10:$N$11,"*小麦*")&gt;=1,COUNTIF($J$10:$N$11,"*大豆*")&gt;=1)</formula>
    </cfRule>
  </conditionalFormatting>
  <conditionalFormatting sqref="H49:H50">
    <cfRule type="expression" dxfId="2186" priority="1059">
      <formula>COUNTIF(H49,"*"&amp;TEXT($K$10,"@")&amp;"*")=1</formula>
    </cfRule>
  </conditionalFormatting>
  <conditionalFormatting sqref="H50">
    <cfRule type="expression" dxfId="2185" priority="1057">
      <formula>H50="乳化剤"</formula>
    </cfRule>
  </conditionalFormatting>
  <conditionalFormatting sqref="H51:H53">
    <cfRule type="expression" dxfId="2184" priority="1360">
      <formula>COUNTIF(H51,"*"&amp;TEXT($K$10,"@")&amp;"*")=1</formula>
    </cfRule>
  </conditionalFormatting>
  <conditionalFormatting sqref="H52">
    <cfRule type="expression" dxfId="2183" priority="1358">
      <formula>H52="乳化剤"</formula>
    </cfRule>
  </conditionalFormatting>
  <conditionalFormatting sqref="H55">
    <cfRule type="expression" dxfId="2182" priority="1988">
      <formula>COUNTIF(H55,"*"&amp;TEXT($N$11,"@")&amp;"*")=1</formula>
    </cfRule>
    <cfRule type="expression" dxfId="2181" priority="1989">
      <formula>COUNTIF(H55,"*"&amp;TEXT($M$11,"@")&amp;"*")=1</formula>
    </cfRule>
    <cfRule type="expression" dxfId="2180" priority="1990">
      <formula>COUNTIF(H55,"*"&amp;TEXT($L$11,"@")&amp;"*")=1</formula>
    </cfRule>
    <cfRule type="expression" dxfId="2179" priority="1991">
      <formula>COUNTIF(H55,"*"&amp;TEXT($K$11,"@")&amp;"*")=1</formula>
    </cfRule>
    <cfRule type="expression" dxfId="2178" priority="1992">
      <formula>COUNTIF(H55,"*"&amp;TEXT($J$11,"@")&amp;"*")=1</formula>
    </cfRule>
    <cfRule type="expression" dxfId="2177" priority="1993">
      <formula>COUNTIF(H55,"*"&amp;TEXT($N$10,"@")&amp;"*")=1</formula>
    </cfRule>
    <cfRule type="expression" dxfId="2176" priority="1994">
      <formula>COUNTIF(H55,"*"&amp;TEXT($M$10,"@")&amp;"*")=1</formula>
    </cfRule>
    <cfRule type="expression" dxfId="2175" priority="1995">
      <formula>COUNTIF(H55,"*"&amp;TEXT($L$10,"@")&amp;"*")=1</formula>
    </cfRule>
    <cfRule type="expression" dxfId="2174" priority="1997">
      <formula>COUNTIF(H55,"*"&amp;TEXT($J$10,"@")&amp;"*")=1</formula>
    </cfRule>
  </conditionalFormatting>
  <conditionalFormatting sqref="H57:H59">
    <cfRule type="expression" dxfId="2173" priority="1327">
      <formula>COUNTIF(H57,"*"&amp;TEXT($K$10,"@")&amp;"*")=1</formula>
    </cfRule>
  </conditionalFormatting>
  <conditionalFormatting sqref="H58">
    <cfRule type="expression" dxfId="2172" priority="1325">
      <formula>H58="乳化剤"</formula>
    </cfRule>
  </conditionalFormatting>
  <conditionalFormatting sqref="H62:H66">
    <cfRule type="expression" dxfId="2171" priority="6892">
      <formula>COUNTIF(H62,"*"&amp;TEXT($J$10,"@")&amp;"*")=1</formula>
    </cfRule>
    <cfRule type="expression" dxfId="2170" priority="6890">
      <formula>COUNTIF(H62,"*"&amp;TEXT($L$10,"@")&amp;"*")=1</formula>
    </cfRule>
    <cfRule type="expression" dxfId="2169" priority="6889">
      <formula>COUNTIF(H62,"*"&amp;TEXT($M$10,"@")&amp;"*")=1</formula>
    </cfRule>
    <cfRule type="expression" dxfId="2168" priority="6883">
      <formula>COUNTIF(H62,"*"&amp;TEXT($N$11,"@")&amp;"*")=1</formula>
    </cfRule>
    <cfRule type="expression" dxfId="2167" priority="6887">
      <formula>COUNTIF(H62,"*"&amp;TEXT($J$11,"@")&amp;"*")=1</formula>
    </cfRule>
    <cfRule type="expression" dxfId="2166" priority="6884">
      <formula>COUNTIF(H62,"*"&amp;TEXT($M$11,"@")&amp;"*")=1</formula>
    </cfRule>
    <cfRule type="expression" dxfId="2165" priority="6886">
      <formula>COUNTIF(H62,"*"&amp;TEXT($K$11,"@")&amp;"*")=1</formula>
    </cfRule>
    <cfRule type="expression" dxfId="2164" priority="6888">
      <formula>COUNTIF(H62,"*"&amp;TEXT($N$10,"@")&amp;"*")=1</formula>
    </cfRule>
    <cfRule type="expression" dxfId="2163" priority="6885">
      <formula>COUNTIF(H62,"*"&amp;TEXT($L$11,"@")&amp;"*")=1</formula>
    </cfRule>
  </conditionalFormatting>
  <conditionalFormatting sqref="H62:H69">
    <cfRule type="expression" dxfId="2162" priority="1383">
      <formula>COUNTIF(H62,"*"&amp;TEXT($K$10,"@")&amp;"*")=1</formula>
    </cfRule>
  </conditionalFormatting>
  <conditionalFormatting sqref="H64">
    <cfRule type="expression" dxfId="2161" priority="6882">
      <formula>COUNTIF($J$10:$N$11,"*乳*")&gt;=1</formula>
    </cfRule>
  </conditionalFormatting>
  <conditionalFormatting sqref="H68">
    <cfRule type="expression" dxfId="2160" priority="1381">
      <formula>H68="乳化剤"</formula>
    </cfRule>
  </conditionalFormatting>
  <conditionalFormatting sqref="H71:H73">
    <cfRule type="expression" dxfId="2159" priority="967">
      <formula>COUNTIF(H71,"*"&amp;TEXT($M$10,"@")&amp;"*")=1</formula>
    </cfRule>
    <cfRule type="expression" dxfId="2158" priority="965">
      <formula>COUNTIF(H71,"*"&amp;TEXT($J$11,"@")&amp;"*")=1</formula>
    </cfRule>
    <cfRule type="expression" dxfId="2157" priority="969">
      <formula>COUNTIF(H71,"*"&amp;TEXT($K$10,"@")&amp;"*")=1</formula>
    </cfRule>
    <cfRule type="expression" dxfId="2156" priority="970">
      <formula>COUNTIF(H71,"*"&amp;TEXT($J$10,"@")&amp;"*")=1</formula>
    </cfRule>
    <cfRule type="expression" dxfId="2155" priority="961">
      <formula>COUNTIF(H71,"*"&amp;TEXT($N$11,"@")&amp;"*")=1</formula>
    </cfRule>
    <cfRule type="expression" dxfId="2154" priority="962">
      <formula>COUNTIF(H71,"*"&amp;TEXT($M$11,"@")&amp;"*")=1</formula>
    </cfRule>
    <cfRule type="expression" dxfId="2153" priority="963">
      <formula>COUNTIF(H71,"*"&amp;TEXT($L$11,"@")&amp;"*")=1</formula>
    </cfRule>
    <cfRule type="expression" dxfId="2152" priority="964">
      <formula>COUNTIF(H71,"*"&amp;TEXT($K$11,"@")&amp;"*")=1</formula>
    </cfRule>
    <cfRule type="expression" dxfId="2151" priority="966">
      <formula>COUNTIF(H71,"*"&amp;TEXT($N$10,"@")&amp;"*")=1</formula>
    </cfRule>
    <cfRule type="expression" dxfId="2150" priority="968">
      <formula>COUNTIF(H71,"*"&amp;TEXT($L$10,"@")&amp;"*")=1</formula>
    </cfRule>
  </conditionalFormatting>
  <conditionalFormatting sqref="H75:H76">
    <cfRule type="expression" dxfId="2149" priority="19125">
      <formula>COUNTIF(H75,"*"&amp;TEXT($J$11,"@")&amp;"*")=1</formula>
    </cfRule>
    <cfRule type="expression" dxfId="2148" priority="19126">
      <formula>COUNTIF(H75,"*"&amp;TEXT($N$10,"@")&amp;"*")=1</formula>
    </cfRule>
    <cfRule type="expression" dxfId="2147" priority="19127">
      <formula>COUNTIF(H75,"*"&amp;TEXT($M$10,"@")&amp;"*")=1</formula>
    </cfRule>
    <cfRule type="expression" dxfId="2146" priority="19128">
      <formula>COUNTIF(H75,"*"&amp;TEXT($L$10,"@")&amp;"*")=1</formula>
    </cfRule>
    <cfRule type="expression" dxfId="2145" priority="19129">
      <formula>COUNTIF(H75,"*"&amp;TEXT($K$10,"@")&amp;"*")=1</formula>
    </cfRule>
    <cfRule type="expression" dxfId="2144" priority="19130">
      <formula>COUNTIF(H75,"*"&amp;TEXT($J$10,"@")&amp;"*")=1</formula>
    </cfRule>
    <cfRule type="expression" dxfId="2143" priority="19124">
      <formula>COUNTIF(H75,"*"&amp;TEXT($K$11,"@")&amp;"*")=1</formula>
    </cfRule>
    <cfRule type="expression" dxfId="2142" priority="19121">
      <formula>COUNTIF(H75,"*"&amp;TEXT($N$11,"@")&amp;"*")=1</formula>
    </cfRule>
    <cfRule type="expression" dxfId="2141" priority="19122">
      <formula>COUNTIF(H75,"*"&amp;TEXT($M$11,"@")&amp;"*")=1</formula>
    </cfRule>
    <cfRule type="expression" dxfId="2140" priority="19123">
      <formula>COUNTIF(H75,"*"&amp;TEXT($L$11,"@")&amp;"*")=1</formula>
    </cfRule>
  </conditionalFormatting>
  <conditionalFormatting sqref="H79:H84">
    <cfRule type="expression" dxfId="2139" priority="10442">
      <formula>COUNTIF(H79,"*"&amp;TEXT($K$10,"@")&amp;"*")=1</formula>
    </cfRule>
  </conditionalFormatting>
  <conditionalFormatting sqref="H79:H85 H90">
    <cfRule type="expression" dxfId="2138" priority="10441">
      <formula>COUNTIF(H79,"*"&amp;TEXT($L$10,"@")&amp;"*")=1</formula>
    </cfRule>
    <cfRule type="expression" dxfId="2137" priority="10440">
      <formula>COUNTIF(H79,"*"&amp;TEXT($M$10,"@")&amp;"*")=1</formula>
    </cfRule>
    <cfRule type="expression" dxfId="2136" priority="10434">
      <formula>COUNTIF(H79,"*"&amp;TEXT($N$11,"@")&amp;"*")=1</formula>
    </cfRule>
    <cfRule type="expression" dxfId="2135" priority="10437">
      <formula>COUNTIF(H79,"*"&amp;TEXT($K$11,"@")&amp;"*")=1</formula>
    </cfRule>
    <cfRule type="expression" dxfId="2134" priority="10438">
      <formula>COUNTIF(H79,"*"&amp;TEXT($J$11,"@")&amp;"*")=1</formula>
    </cfRule>
    <cfRule type="expression" dxfId="2133" priority="10435">
      <formula>COUNTIF(H79,"*"&amp;TEXT($M$11,"@")&amp;"*")=1</formula>
    </cfRule>
    <cfRule type="expression" dxfId="2132" priority="10439">
      <formula>COUNTIF(H79,"*"&amp;TEXT($N$10,"@")&amp;"*")=1</formula>
    </cfRule>
    <cfRule type="expression" dxfId="2131" priority="10436">
      <formula>COUNTIF(H79,"*"&amp;TEXT($L$11,"@")&amp;"*")=1</formula>
    </cfRule>
  </conditionalFormatting>
  <conditionalFormatting sqref="H79:H85">
    <cfRule type="expression" dxfId="2130" priority="6585">
      <formula>COUNTIF(H79,"*"&amp;TEXT($J$10,"@")&amp;"*")=1</formula>
    </cfRule>
  </conditionalFormatting>
  <conditionalFormatting sqref="H86:H88">
    <cfRule type="expression" dxfId="2129" priority="23">
      <formula>COUNTIF(H86,"*"&amp;TEXT($K$10,"@")&amp;"*")=1</formula>
    </cfRule>
  </conditionalFormatting>
  <conditionalFormatting sqref="H87">
    <cfRule type="expression" dxfId="2128" priority="21">
      <formula>H87="乳化剤"</formula>
    </cfRule>
  </conditionalFormatting>
  <conditionalFormatting sqref="H92:H95">
    <cfRule type="expression" dxfId="2127" priority="7030">
      <formula>COUNTIF(H92,"*"&amp;TEXT($J$10,"@")&amp;"*")=1</formula>
    </cfRule>
    <cfRule type="expression" dxfId="2126" priority="7032">
      <formula>COUNTIF(H92,"*"&amp;TEXT($N$11,"@")&amp;"*")=1</formula>
    </cfRule>
    <cfRule type="expression" dxfId="2125" priority="7035">
      <formula>COUNTIF(H92,"*"&amp;TEXT($K$11,"@")&amp;"*")=1</formula>
    </cfRule>
    <cfRule type="expression" dxfId="2124" priority="7037">
      <formula>COUNTIF(H92,"*"&amp;TEXT($N$10,"@")&amp;"*")=1</formula>
    </cfRule>
    <cfRule type="expression" dxfId="2123" priority="7033">
      <formula>COUNTIF(H92,"*"&amp;TEXT($M$11,"@")&amp;"*")=1</formula>
    </cfRule>
    <cfRule type="expression" dxfId="2122" priority="7034">
      <formula>COUNTIF(H92,"*"&amp;TEXT($L$11,"@")&amp;"*")=1</formula>
    </cfRule>
    <cfRule type="expression" dxfId="2121" priority="7036">
      <formula>COUNTIF(H92,"*"&amp;TEXT($J$11,"@")&amp;"*")=1</formula>
    </cfRule>
    <cfRule type="expression" dxfId="2120" priority="7038">
      <formula>COUNTIF(H92,"*"&amp;TEXT($M$10,"@")&amp;"*")=1</formula>
    </cfRule>
    <cfRule type="expression" dxfId="2119" priority="7039">
      <formula>COUNTIF(H92,"*"&amp;TEXT($L$10,"@")&amp;"*")=1</formula>
    </cfRule>
  </conditionalFormatting>
  <conditionalFormatting sqref="H93:H95">
    <cfRule type="expression" dxfId="2118" priority="9912">
      <formula>COUNTIF(H93,"*"&amp;TEXT($K$10,"@")&amp;"*")=1</formula>
    </cfRule>
  </conditionalFormatting>
  <conditionalFormatting sqref="H97:H98">
    <cfRule type="expression" dxfId="2117" priority="9757">
      <formula>COUNTIF(H97,"*"&amp;TEXT($K$11,"@")&amp;"*")=1</formula>
    </cfRule>
    <cfRule type="expression" dxfId="2116" priority="9756">
      <formula>COUNTIF(H97,"*"&amp;TEXT($L$11,"@")&amp;"*")=1</formula>
    </cfRule>
    <cfRule type="expression" dxfId="2115" priority="9758">
      <formula>COUNTIF(H97,"*"&amp;TEXT($J$11,"@")&amp;"*")=1</formula>
    </cfRule>
    <cfRule type="expression" dxfId="2114" priority="9755">
      <formula>COUNTIF(H97,"*"&amp;TEXT($M$11,"@")&amp;"*")=1</formula>
    </cfRule>
    <cfRule type="expression" dxfId="2113" priority="9759">
      <formula>COUNTIF(H97,"*"&amp;TEXT($N$10,"@")&amp;"*")=1</formula>
    </cfRule>
    <cfRule type="expression" dxfId="2112" priority="9760">
      <formula>COUNTIF(H97,"*"&amp;TEXT($M$10,"@")&amp;"*")=1</formula>
    </cfRule>
    <cfRule type="expression" dxfId="2111" priority="9761">
      <formula>COUNTIF(H97,"*"&amp;TEXT($L$10,"@")&amp;"*")=1</formula>
    </cfRule>
    <cfRule type="expression" dxfId="2110" priority="9762">
      <formula>COUNTIF(H97,"*"&amp;TEXT($K$10,"@")&amp;"*")=1</formula>
    </cfRule>
    <cfRule type="expression" dxfId="2109" priority="9763">
      <formula>COUNTIF(H97,"*"&amp;TEXT($J$10,"@")&amp;"*")=1</formula>
    </cfRule>
    <cfRule type="expression" dxfId="2108" priority="9754">
      <formula>COUNTIF(H97,"*"&amp;TEXT($N$11,"@")&amp;"*")=1</formula>
    </cfRule>
  </conditionalFormatting>
  <conditionalFormatting sqref="H100">
    <cfRule type="expression" dxfId="2107" priority="94476">
      <formula>COUNTIF(H100,"*"&amp;TEXT($K$10,"@")&amp;"*")=1</formula>
    </cfRule>
    <cfRule type="expression" dxfId="2106" priority="149">
      <formula>AND(COUNTIF($J$10:$N$11,"*乳*")&gt;=1,$I$263&gt;=1)</formula>
    </cfRule>
  </conditionalFormatting>
  <conditionalFormatting sqref="H100:H101">
    <cfRule type="expression" dxfId="2105" priority="31124">
      <formula>COUNTIF(H100,"*"&amp;TEXT($J$10,"@")&amp;"*")=1</formula>
    </cfRule>
  </conditionalFormatting>
  <conditionalFormatting sqref="H100:H104">
    <cfRule type="expression" dxfId="2104" priority="1866">
      <formula>COUNTIF(H100,"*"&amp;TEXT($M$10,"@")&amp;"*")=1</formula>
    </cfRule>
    <cfRule type="expression" dxfId="2103" priority="1865">
      <formula>COUNTIF(H100,"*"&amp;TEXT($N$10,"@")&amp;"*")=1</formula>
    </cfRule>
    <cfRule type="expression" dxfId="2102" priority="1860">
      <formula>COUNTIF(H100,"*"&amp;TEXT($N$11,"@")&amp;"*")=1</formula>
    </cfRule>
    <cfRule type="expression" dxfId="2101" priority="1861">
      <formula>COUNTIF(H100,"*"&amp;TEXT($M$11,"@")&amp;"*")=1</formula>
    </cfRule>
    <cfRule type="expression" dxfId="2100" priority="1862">
      <formula>COUNTIF(H100,"*"&amp;TEXT($L$11,"@")&amp;"*")=1</formula>
    </cfRule>
    <cfRule type="expression" dxfId="2099" priority="1863">
      <formula>COUNTIF(H100,"*"&amp;TEXT($K$11,"@")&amp;"*")=1</formula>
    </cfRule>
    <cfRule type="expression" dxfId="2098" priority="1864">
      <formula>COUNTIF(H100,"*"&amp;TEXT($J$11,"@")&amp;"*")=1</formula>
    </cfRule>
    <cfRule type="expression" dxfId="2097" priority="1867">
      <formula>COUNTIF(H100,"*"&amp;TEXT($L$10,"@")&amp;"*")=1</formula>
    </cfRule>
  </conditionalFormatting>
  <conditionalFormatting sqref="H107:H111">
    <cfRule type="expression" dxfId="2096" priority="1172">
      <formula>COUNTIF(H107,"*"&amp;TEXT($M$10,"@")&amp;"*")=1</formula>
    </cfRule>
    <cfRule type="expression" dxfId="2095" priority="1168">
      <formula>COUNTIF(H107,"*"&amp;TEXT($L$11,"@")&amp;"*")=1</formula>
    </cfRule>
    <cfRule type="expression" dxfId="2094" priority="1167">
      <formula>COUNTIF(H107,"*"&amp;TEXT($M$11,"@")&amp;"*")=1</formula>
    </cfRule>
    <cfRule type="expression" dxfId="2093" priority="1169">
      <formula>COUNTIF(H107,"*"&amp;TEXT($K$11,"@")&amp;"*")=1</formula>
    </cfRule>
    <cfRule type="expression" dxfId="2092" priority="1171">
      <formula>COUNTIF(H107,"*"&amp;TEXT($N$10,"@")&amp;"*")=1</formula>
    </cfRule>
    <cfRule type="expression" dxfId="2091" priority="1166">
      <formula>COUNTIF(H107,"*"&amp;TEXT($N$11,"@")&amp;"*")=1</formula>
    </cfRule>
    <cfRule type="expression" dxfId="2090" priority="1173">
      <formula>COUNTIF(H107,"*"&amp;TEXT($L$10,"@")&amp;"*")=1</formula>
    </cfRule>
    <cfRule type="expression" dxfId="2089" priority="1170">
      <formula>COUNTIF(H107,"*"&amp;TEXT($J$11,"@")&amp;"*")=1</formula>
    </cfRule>
  </conditionalFormatting>
  <conditionalFormatting sqref="H108:H111">
    <cfRule type="expression" dxfId="2088" priority="1175">
      <formula>COUNTIF(H108,"*"&amp;TEXT($J$10,"@")&amp;"*")=1</formula>
    </cfRule>
  </conditionalFormatting>
  <conditionalFormatting sqref="H110:H111">
    <cfRule type="expression" dxfId="2087" priority="1174">
      <formula>COUNTIF(H110,"*"&amp;TEXT($K$10,"@")&amp;"*")=1</formula>
    </cfRule>
  </conditionalFormatting>
  <conditionalFormatting sqref="H111">
    <cfRule type="expression" dxfId="2086" priority="1155">
      <formula>$H$111="乳化剤"</formula>
    </cfRule>
  </conditionalFormatting>
  <conditionalFormatting sqref="H113:H121">
    <cfRule type="expression" dxfId="2085" priority="2263">
      <formula>COUNTIF(H113,"*"&amp;TEXT($L$11,"@")&amp;"*")=1</formula>
    </cfRule>
    <cfRule type="expression" dxfId="2084" priority="2264">
      <formula>COUNTIF(H113,"*"&amp;TEXT($K$11,"@")&amp;"*")=1</formula>
    </cfRule>
    <cfRule type="expression" dxfId="2083" priority="2265">
      <formula>COUNTIF(H113,"*"&amp;TEXT($J$11,"@")&amp;"*")=1</formula>
    </cfRule>
    <cfRule type="expression" dxfId="2082" priority="2266">
      <formula>COUNTIF(H113,"*"&amp;TEXT($N$10,"@")&amp;"*")=1</formula>
    </cfRule>
    <cfRule type="expression" dxfId="2081" priority="2267">
      <formula>COUNTIF(H113,"*"&amp;TEXT($M$10,"@")&amp;"*")=1</formula>
    </cfRule>
    <cfRule type="expression" dxfId="2080" priority="2268">
      <formula>COUNTIF(H113,"*"&amp;TEXT($L$10,"@")&amp;"*")=1</formula>
    </cfRule>
    <cfRule type="expression" dxfId="2079" priority="2269">
      <formula>COUNTIF(H113,"*"&amp;TEXT($K$10,"@")&amp;"*")=1</formula>
    </cfRule>
    <cfRule type="expression" dxfId="2078" priority="2261">
      <formula>COUNTIF(H113,"*"&amp;TEXT($N$11,"@")&amp;"*")=1</formula>
    </cfRule>
    <cfRule type="expression" dxfId="2077" priority="2270">
      <formula>COUNTIF(H113,"*"&amp;TEXT($J$10,"@")&amp;"*")=1</formula>
    </cfRule>
    <cfRule type="expression" dxfId="2076" priority="2262">
      <formula>COUNTIF(H113,"*"&amp;TEXT($M$11,"@")&amp;"*")=1</formula>
    </cfRule>
  </conditionalFormatting>
  <conditionalFormatting sqref="H118">
    <cfRule type="expression" dxfId="2075" priority="95">
      <formula>$I$238&gt;=1</formula>
    </cfRule>
  </conditionalFormatting>
  <conditionalFormatting sqref="H132:H137">
    <cfRule type="expression" dxfId="2074" priority="9356">
      <formula>COUNTIF(H132,"*"&amp;TEXT($M$11,"@")&amp;"*")=1</formula>
    </cfRule>
    <cfRule type="expression" dxfId="2073" priority="9357">
      <formula>COUNTIF(H132,"*"&amp;TEXT($L$11,"@")&amp;"*")=1</formula>
    </cfRule>
    <cfRule type="expression" dxfId="2072" priority="9358">
      <formula>COUNTIF(H132,"*"&amp;TEXT($K$11,"@")&amp;"*")=1</formula>
    </cfRule>
    <cfRule type="expression" dxfId="2071" priority="9359">
      <formula>COUNTIF(H132,"*"&amp;TEXT($J$11,"@")&amp;"*")=1</formula>
    </cfRule>
    <cfRule type="expression" dxfId="2070" priority="9362">
      <formula>COUNTIF(H132,"*"&amp;TEXT($L$10,"@")&amp;"*")=1</formula>
    </cfRule>
    <cfRule type="expression" dxfId="2069" priority="9355">
      <formula>COUNTIF(H132,"*"&amp;TEXT($N$11,"@")&amp;"*")=1</formula>
    </cfRule>
    <cfRule type="expression" dxfId="2068" priority="9361">
      <formula>COUNTIF(H132,"*"&amp;TEXT($M$10,"@")&amp;"*")=1</formula>
    </cfRule>
    <cfRule type="expression" dxfId="2067" priority="9360">
      <formula>COUNTIF(H132,"*"&amp;TEXT($N$10,"@")&amp;"*")=1</formula>
    </cfRule>
  </conditionalFormatting>
  <conditionalFormatting sqref="H133">
    <cfRule type="expression" dxfId="2066" priority="2631">
      <formula>I243&gt;=1</formula>
    </cfRule>
  </conditionalFormatting>
  <conditionalFormatting sqref="H139">
    <cfRule type="expression" dxfId="2065" priority="2590">
      <formula>I239&gt;=1</formula>
    </cfRule>
  </conditionalFormatting>
  <conditionalFormatting sqref="H143:H145">
    <cfRule type="expression" dxfId="2064" priority="1045">
      <formula>COUNTIF(H143,"*"&amp;TEXT($K$10,"@")&amp;"*")=1</formula>
    </cfRule>
  </conditionalFormatting>
  <conditionalFormatting sqref="H144">
    <cfRule type="expression" dxfId="2063" priority="1043">
      <formula>H144="乳化剤"</formula>
    </cfRule>
  </conditionalFormatting>
  <conditionalFormatting sqref="H145">
    <cfRule type="expression" dxfId="2062" priority="15505">
      <formula>COUNTIF(H145,"*"&amp;TEXT($N$10,"@")&amp;"*")=1</formula>
    </cfRule>
    <cfRule type="expression" dxfId="2061" priority="15506">
      <formula>COUNTIF(H145,"*"&amp;TEXT($M$10,"@")&amp;"*")=1</formula>
    </cfRule>
    <cfRule type="expression" dxfId="2060" priority="15507">
      <formula>COUNTIF(H145,"*"&amp;TEXT($L$10,"@")&amp;"*")=1</formula>
    </cfRule>
    <cfRule type="expression" dxfId="2059" priority="15500">
      <formula>COUNTIF(H145,"*"&amp;TEXT($N$11,"@")&amp;"*")=1</formula>
    </cfRule>
    <cfRule type="expression" dxfId="2058" priority="15501">
      <formula>COUNTIF(H145,"*"&amp;TEXT($M$11,"@")&amp;"*")=1</formula>
    </cfRule>
    <cfRule type="expression" dxfId="2057" priority="15502">
      <formula>COUNTIF(H145,"*"&amp;TEXT($L$11,"@")&amp;"*")=1</formula>
    </cfRule>
    <cfRule type="expression" dxfId="2056" priority="15503">
      <formula>COUNTIF(H145,"*"&amp;TEXT($K$11,"@")&amp;"*")=1</formula>
    </cfRule>
    <cfRule type="expression" dxfId="2055" priority="15504">
      <formula>COUNTIF(H145,"*"&amp;TEXT($J$11,"@")&amp;"*")=1</formula>
    </cfRule>
  </conditionalFormatting>
  <conditionalFormatting sqref="H150">
    <cfRule type="expression" dxfId="2054" priority="165">
      <formula>H150="乳化剤"</formula>
    </cfRule>
  </conditionalFormatting>
  <conditionalFormatting sqref="H152">
    <cfRule type="expression" dxfId="2053" priority="147">
      <formula>AND(COUNTIF($J$10:$N$11,"*乳*")&gt;=1,$I$239&gt;=1)</formula>
    </cfRule>
  </conditionalFormatting>
  <conditionalFormatting sqref="H163:H169">
    <cfRule type="expression" dxfId="2052" priority="16994">
      <formula>COUNTIF(H163,"*"&amp;TEXT($K$11,"@")&amp;"*")=1</formula>
    </cfRule>
    <cfRule type="expression" dxfId="2051" priority="16995">
      <formula>COUNTIF(H163,"*"&amp;TEXT($J$11,"@")&amp;"*")=1</formula>
    </cfRule>
    <cfRule type="expression" dxfId="2050" priority="16996">
      <formula>COUNTIF(H163,"*"&amp;TEXT($N$10,"@")&amp;"*")=1</formula>
    </cfRule>
    <cfRule type="expression" dxfId="2049" priority="16998">
      <formula>COUNTIF(H163,"*"&amp;TEXT($L$10,"@")&amp;"*")=1</formula>
    </cfRule>
    <cfRule type="expression" dxfId="2048" priority="16991">
      <formula>COUNTIF(H163,"*"&amp;TEXT($N$11,"@")&amp;"*")=1</formula>
    </cfRule>
    <cfRule type="expression" dxfId="2047" priority="17000">
      <formula>COUNTIF(H163,"*"&amp;TEXT($J$10,"@")&amp;"*")=1</formula>
    </cfRule>
    <cfRule type="expression" dxfId="2046" priority="16999">
      <formula>COUNTIF(H163,"*"&amp;TEXT($K$10,"@")&amp;"*")=1</formula>
    </cfRule>
    <cfRule type="expression" dxfId="2045" priority="16992">
      <formula>COUNTIF(H163,"*"&amp;TEXT($M$11,"@")&amp;"*")=1</formula>
    </cfRule>
    <cfRule type="expression" dxfId="2044" priority="16993">
      <formula>COUNTIF(H163,"*"&amp;TEXT($L$11,"@")&amp;"*")=1</formula>
    </cfRule>
    <cfRule type="expression" dxfId="2043" priority="16997">
      <formula>COUNTIF(H163,"*"&amp;TEXT($M$10,"@")&amp;"*")=1</formula>
    </cfRule>
  </conditionalFormatting>
  <conditionalFormatting sqref="H171">
    <cfRule type="expression" dxfId="2042" priority="2588">
      <formula>I239&gt;=1</formula>
    </cfRule>
  </conditionalFormatting>
  <conditionalFormatting sqref="H172:H174">
    <cfRule type="expression" dxfId="2041" priority="16809">
      <formula>COUNTIF(H172,"*"&amp;TEXT($K$10,"@")&amp;"*")=1</formula>
    </cfRule>
  </conditionalFormatting>
  <conditionalFormatting sqref="H172:H178">
    <cfRule type="expression" dxfId="2040" priority="808">
      <formula>COUNTIF(H172,"*"&amp;TEXT($J$11,"@")&amp;"*")=1</formula>
    </cfRule>
    <cfRule type="expression" dxfId="2039" priority="807">
      <formula>COUNTIF(H172,"*"&amp;TEXT($K$11,"@")&amp;"*")=1</formula>
    </cfRule>
    <cfRule type="expression" dxfId="2038" priority="811">
      <formula>COUNTIF(H172,"*"&amp;TEXT($L$10,"@")&amp;"*")=1</formula>
    </cfRule>
    <cfRule type="expression" dxfId="2037" priority="810">
      <formula>COUNTIF(H172,"*"&amp;TEXT($M$10,"@")&amp;"*")=1</formula>
    </cfRule>
    <cfRule type="expression" dxfId="2036" priority="809">
      <formula>COUNTIF(H172,"*"&amp;TEXT($N$10,"@")&amp;"*")=1</formula>
    </cfRule>
    <cfRule type="expression" dxfId="2035" priority="804">
      <formula>COUNTIF(H172,"*"&amp;TEXT($N$11,"@")&amp;"*")=1</formula>
    </cfRule>
    <cfRule type="expression" dxfId="2034" priority="806">
      <formula>COUNTIF(H172,"*"&amp;TEXT($L$11,"@")&amp;"*")=1</formula>
    </cfRule>
    <cfRule type="expression" dxfId="2033" priority="805">
      <formula>COUNTIF(H172,"*"&amp;TEXT($M$11,"@")&amp;"*")=1</formula>
    </cfRule>
  </conditionalFormatting>
  <conditionalFormatting sqref="H179:H180">
    <cfRule type="expression" dxfId="2032" priority="12673">
      <formula>COUNTIF(H179,"*"&amp;TEXT($J$10,"@")&amp;"*")=1</formula>
    </cfRule>
    <cfRule type="expression" dxfId="2031" priority="16568">
      <formula>COUNTIF(H179,"*"&amp;TEXT($L$10,"@")&amp;"*")=1</formula>
    </cfRule>
    <cfRule type="expression" dxfId="2030" priority="16567">
      <formula>COUNTIF(H179,"*"&amp;TEXT($M$10,"@")&amp;"*")=1</formula>
    </cfRule>
    <cfRule type="expression" dxfId="2029" priority="16566">
      <formula>COUNTIF(H179,"*"&amp;TEXT($N$10,"@")&amp;"*")=1</formula>
    </cfRule>
    <cfRule type="expression" dxfId="2028" priority="16564">
      <formula>COUNTIF(H179,"*"&amp;TEXT($K$11,"@")&amp;"*")=1</formula>
    </cfRule>
    <cfRule type="expression" dxfId="2027" priority="16563">
      <formula>COUNTIF(H179,"*"&amp;TEXT($L$11,"@")&amp;"*")=1</formula>
    </cfRule>
    <cfRule type="expression" dxfId="2026" priority="16562">
      <formula>COUNTIF(H179,"*"&amp;TEXT($M$11,"@")&amp;"*")=1</formula>
    </cfRule>
    <cfRule type="expression" dxfId="2025" priority="16565">
      <formula>COUNTIF(H179,"*"&amp;TEXT($J$11,"@")&amp;"*")=1</formula>
    </cfRule>
    <cfRule type="expression" dxfId="2024" priority="16561">
      <formula>COUNTIF(H179,"*"&amp;TEXT($N$11,"@")&amp;"*")=1</formula>
    </cfRule>
  </conditionalFormatting>
  <conditionalFormatting sqref="H180">
    <cfRule type="expression" dxfId="2023" priority="2587">
      <formula>I239&gt;=1</formula>
    </cfRule>
  </conditionalFormatting>
  <conditionalFormatting sqref="H183">
    <cfRule type="expression" dxfId="2022" priority="91">
      <formula>COUNTIF($J$10:$N$11,"*大豆*")&gt;=1</formula>
    </cfRule>
  </conditionalFormatting>
  <conditionalFormatting sqref="H183:H185">
    <cfRule type="expression" dxfId="2021" priority="766">
      <formula>COUNTIF(H183,"*"&amp;TEXT($K$10,"@")&amp;"*")=1</formula>
    </cfRule>
  </conditionalFormatting>
  <conditionalFormatting sqref="H184">
    <cfRule type="expression" dxfId="2020" priority="769">
      <formula>COUNTIF(H184,"*"&amp;TEXT($L$11,"@")&amp;"*")=1</formula>
    </cfRule>
    <cfRule type="expression" dxfId="2019" priority="770">
      <formula>COUNTIF(H184,"*"&amp;TEXT($K$11,"@")&amp;"*")=1</formula>
    </cfRule>
    <cfRule type="expression" dxfId="2018" priority="771">
      <formula>COUNTIF(H184,"*"&amp;TEXT($J$11,"@")&amp;"*")=1</formula>
    </cfRule>
    <cfRule type="expression" dxfId="2017" priority="772">
      <formula>COUNTIF(H184,"*"&amp;TEXT($N$10,"@")&amp;"*")=1</formula>
    </cfRule>
    <cfRule type="expression" dxfId="2016" priority="774">
      <formula>COUNTIF(H184,"*"&amp;TEXT($L$10,"@")&amp;"*")=1</formula>
    </cfRule>
    <cfRule type="expression" dxfId="2015" priority="767">
      <formula>COUNTIF(H184,"*"&amp;TEXT($N$11,"@")&amp;"*")=1</formula>
    </cfRule>
    <cfRule type="expression" dxfId="2014" priority="768">
      <formula>COUNTIF(H184,"*"&amp;TEXT($M$11,"@")&amp;"*")=1</formula>
    </cfRule>
    <cfRule type="expression" dxfId="2013" priority="765">
      <formula>COUNTIF(H184,"*"&amp;TEXT($J$10,"@")&amp;"*")=1</formula>
    </cfRule>
    <cfRule type="expression" dxfId="2012" priority="764">
      <formula>H184="乳化剤"</formula>
    </cfRule>
    <cfRule type="expression" dxfId="2011" priority="773">
      <formula>COUNTIF(H184,"*"&amp;TEXT($M$10,"@")&amp;"*")=1</formula>
    </cfRule>
  </conditionalFormatting>
  <conditionalFormatting sqref="H188:H190">
    <cfRule type="expression" dxfId="2010" priority="9083">
      <formula>COUNTIF(H188,"*"&amp;TEXT($K$10,"@")&amp;"*")=1</formula>
    </cfRule>
    <cfRule type="expression" dxfId="2009" priority="9082">
      <formula>COUNTIF(H188,"*"&amp;TEXT($L$10,"@")&amp;"*")=1</formula>
    </cfRule>
    <cfRule type="expression" dxfId="2008" priority="9080">
      <formula>COUNTIF(H188,"*"&amp;TEXT($N$10,"@")&amp;"*")=1</formula>
    </cfRule>
    <cfRule type="expression" dxfId="2007" priority="9078">
      <formula>COUNTIF(H188,"*"&amp;TEXT($K$11,"@")&amp;"*")=1</formula>
    </cfRule>
    <cfRule type="expression" dxfId="2006" priority="9075">
      <formula>COUNTIF(H188,"*"&amp;TEXT($N$11,"@")&amp;"*")=1</formula>
    </cfRule>
    <cfRule type="expression" dxfId="2005" priority="9076">
      <formula>COUNTIF(H188,"*"&amp;TEXT($M$11,"@")&amp;"*")=1</formula>
    </cfRule>
    <cfRule type="expression" dxfId="2004" priority="9077">
      <formula>COUNTIF(H188,"*"&amp;TEXT($L$11,"@")&amp;"*")=1</formula>
    </cfRule>
    <cfRule type="expression" dxfId="2003" priority="9079">
      <formula>COUNTIF(H188,"*"&amp;TEXT($J$11,"@")&amp;"*")=1</formula>
    </cfRule>
    <cfRule type="expression" dxfId="2002" priority="9081">
      <formula>COUNTIF(H188,"*"&amp;TEXT($M$10,"@")&amp;"*")=1</formula>
    </cfRule>
    <cfRule type="expression" dxfId="2001" priority="9084">
      <formula>COUNTIF(H188,"*"&amp;TEXT($J$10,"@")&amp;"*")=1</formula>
    </cfRule>
  </conditionalFormatting>
  <conditionalFormatting sqref="H192">
    <cfRule type="expression" dxfId="2000" priority="93471">
      <formula>COUNTIF(H192,"*"&amp;TEXT($L$10,"@")&amp;"*")=1</formula>
    </cfRule>
    <cfRule type="expression" dxfId="1999" priority="93472">
      <formula>COUNTIF(H192,"*"&amp;TEXT($K$10,"@")&amp;"*")=1</formula>
    </cfRule>
    <cfRule type="expression" dxfId="1998" priority="93473">
      <formula>COUNTIF(H192,"*"&amp;TEXT($J$10,"@")&amp;"*")=1</formula>
    </cfRule>
    <cfRule type="expression" dxfId="1997" priority="93470">
      <formula>COUNTIF(H192,"*"&amp;TEXT($M$10,"@")&amp;"*")=1</formula>
    </cfRule>
    <cfRule type="expression" dxfId="1996" priority="93463">
      <formula>$I$251&gt;=1</formula>
    </cfRule>
    <cfRule type="expression" dxfId="1995" priority="93464">
      <formula>COUNTIF(H192,"*"&amp;TEXT($N$11,"@")&amp;"*")=1</formula>
    </cfRule>
    <cfRule type="expression" dxfId="1994" priority="93465">
      <formula>COUNTIF(H192,"*"&amp;TEXT($M$11,"@")&amp;"*")=1</formula>
    </cfRule>
    <cfRule type="expression" dxfId="1993" priority="93466">
      <formula>COUNTIF(H192,"*"&amp;TEXT($L$11,"@")&amp;"*")=1</formula>
    </cfRule>
    <cfRule type="expression" dxfId="1992" priority="93467">
      <formula>COUNTIF(H192,"*"&amp;TEXT($K$11,"@")&amp;"*")=1</formula>
    </cfRule>
    <cfRule type="expression" dxfId="1991" priority="93468">
      <formula>COUNTIF(H192,"*"&amp;TEXT($J$11,"@")&amp;"*")=1</formula>
    </cfRule>
    <cfRule type="expression" dxfId="1990" priority="93469">
      <formula>COUNTIF(H192,"*"&amp;TEXT($N$10,"@")&amp;"*")=1</formula>
    </cfRule>
  </conditionalFormatting>
  <conditionalFormatting sqref="H193:H196">
    <cfRule type="expression" dxfId="1989" priority="2327">
      <formula>COUNTIF(H193,"*"&amp;TEXT($J$11,"@")&amp;"*")=1</formula>
    </cfRule>
    <cfRule type="expression" dxfId="1988" priority="2325">
      <formula>COUNTIF(H193,"*"&amp;TEXT($L$11,"@")&amp;"*")=1</formula>
    </cfRule>
    <cfRule type="expression" dxfId="1987" priority="2328">
      <formula>COUNTIF(H193,"*"&amp;TEXT($N$10,"@")&amp;"*")=1</formula>
    </cfRule>
    <cfRule type="expression" dxfId="1986" priority="2329">
      <formula>COUNTIF(H193,"*"&amp;TEXT($M$10,"@")&amp;"*")=1</formula>
    </cfRule>
    <cfRule type="expression" dxfId="1985" priority="2332">
      <formula>COUNTIF(H193,"*"&amp;TEXT($J$10,"@")&amp;"*")=1</formula>
    </cfRule>
    <cfRule type="expression" dxfId="1984" priority="2323">
      <formula>COUNTIF(H193,"*"&amp;TEXT($N$11,"@")&amp;"*")=1</formula>
    </cfRule>
    <cfRule type="expression" dxfId="1983" priority="2331">
      <formula>COUNTIF(H193,"*"&amp;TEXT($K$10,"@")&amp;"*")=1</formula>
    </cfRule>
    <cfRule type="expression" dxfId="1982" priority="2324">
      <formula>COUNTIF(H193,"*"&amp;TEXT($M$11,"@")&amp;"*")=1</formula>
    </cfRule>
    <cfRule type="expression" dxfId="1981" priority="2326">
      <formula>COUNTIF(H193,"*"&amp;TEXT($K$11,"@")&amp;"*")=1</formula>
    </cfRule>
    <cfRule type="expression" dxfId="1980" priority="2330">
      <formula>COUNTIF(H193,"*"&amp;TEXT($L$10,"@")&amp;"*")=1</formula>
    </cfRule>
  </conditionalFormatting>
  <conditionalFormatting sqref="H198:H200">
    <cfRule type="expression" dxfId="1979" priority="655">
      <formula>COUNTIF(H198,"*"&amp;TEXT($K$11,"@")&amp;"*")=1</formula>
    </cfRule>
    <cfRule type="expression" dxfId="1978" priority="653">
      <formula>COUNTIF(H198,"*"&amp;TEXT($M$11,"@")&amp;"*")=1</formula>
    </cfRule>
    <cfRule type="expression" dxfId="1977" priority="658">
      <formula>COUNTIF(H198,"*"&amp;TEXT($M$10,"@")&amp;"*")=1</formula>
    </cfRule>
    <cfRule type="expression" dxfId="1976" priority="656">
      <formula>COUNTIF(H198,"*"&amp;TEXT($J$11,"@")&amp;"*")=1</formula>
    </cfRule>
    <cfRule type="expression" dxfId="1975" priority="652">
      <formula>COUNTIF(H198,"*"&amp;TEXT($N$11,"@")&amp;"*")=1</formula>
    </cfRule>
    <cfRule type="expression" dxfId="1974" priority="654">
      <formula>COUNTIF(H198,"*"&amp;TEXT($L$11,"@")&amp;"*")=1</formula>
    </cfRule>
    <cfRule type="expression" dxfId="1973" priority="661">
      <formula>COUNTIF(H198,"*"&amp;TEXT($J$10,"@")&amp;"*")=1</formula>
    </cfRule>
    <cfRule type="expression" dxfId="1972" priority="660">
      <formula>COUNTIF(H198,"*"&amp;TEXT($K$10,"@")&amp;"*")=1</formula>
    </cfRule>
    <cfRule type="expression" dxfId="1971" priority="659">
      <formula>COUNTIF(H198,"*"&amp;TEXT($L$10,"@")&amp;"*")=1</formula>
    </cfRule>
    <cfRule type="expression" dxfId="1970" priority="657">
      <formula>COUNTIF(H198,"*"&amp;TEXT($N$10,"@")&amp;"*")=1</formula>
    </cfRule>
  </conditionalFormatting>
  <conditionalFormatting sqref="H201:H202">
    <cfRule type="expression" dxfId="1969" priority="7577">
      <formula>COUNTIF(H201,"*"&amp;TEXT($J$10,"@")&amp;"*")=1</formula>
    </cfRule>
    <cfRule type="expression" dxfId="1968" priority="7575">
      <formula>COUNTIF(H201,"*"&amp;TEXT($L$10,"@")&amp;"*")=1</formula>
    </cfRule>
    <cfRule type="expression" dxfId="1967" priority="7574">
      <formula>COUNTIF(H201,"*"&amp;TEXT($M$10,"@")&amp;"*")=1</formula>
    </cfRule>
    <cfRule type="expression" dxfId="1966" priority="7568">
      <formula>COUNTIF(H201,"*"&amp;TEXT($N$11,"@")&amp;"*")=1</formula>
    </cfRule>
    <cfRule type="expression" dxfId="1965" priority="7573">
      <formula>COUNTIF(H201,"*"&amp;TEXT($N$10,"@")&amp;"*")=1</formula>
    </cfRule>
    <cfRule type="expression" dxfId="1964" priority="7572">
      <formula>COUNTIF(H201,"*"&amp;TEXT($J$11,"@")&amp;"*")=1</formula>
    </cfRule>
    <cfRule type="expression" dxfId="1963" priority="7571">
      <formula>COUNTIF(H201,"*"&amp;TEXT($K$11,"@")&amp;"*")=1</formula>
    </cfRule>
    <cfRule type="expression" dxfId="1962" priority="7570">
      <formula>COUNTIF(H201,"*"&amp;TEXT($L$11,"@")&amp;"*")=1</formula>
    </cfRule>
    <cfRule type="expression" dxfId="1961" priority="7569">
      <formula>COUNTIF(H201,"*"&amp;TEXT($M$11,"@")&amp;"*")=1</formula>
    </cfRule>
    <cfRule type="expression" dxfId="1960" priority="7576">
      <formula>COUNTIF(H201,"*"&amp;TEXT($K$10,"@")&amp;"*")=1</formula>
    </cfRule>
  </conditionalFormatting>
  <conditionalFormatting sqref="H202">
    <cfRule type="expression" dxfId="1959" priority="7567">
      <formula>H202="乳化剤"</formula>
    </cfRule>
  </conditionalFormatting>
  <conditionalFormatting sqref="H205">
    <cfRule type="expression" dxfId="1958" priority="94">
      <formula>$I$238&gt;=1</formula>
    </cfRule>
  </conditionalFormatting>
  <conditionalFormatting sqref="H206:H208">
    <cfRule type="expression" dxfId="1957" priority="466">
      <formula>COUNTIF(H206,"*"&amp;TEXT($K$10,"@")&amp;"*")=1</formula>
    </cfRule>
  </conditionalFormatting>
  <conditionalFormatting sqref="H207">
    <cfRule type="expression" dxfId="1956" priority="464">
      <formula>H207="乳化剤"</formula>
    </cfRule>
  </conditionalFormatting>
  <conditionalFormatting sqref="H216">
    <cfRule type="expression" dxfId="1955" priority="2585">
      <formula>I239&gt;=1</formula>
    </cfRule>
  </conditionalFormatting>
  <conditionalFormatting sqref="H218">
    <cfRule type="expression" dxfId="1954" priority="447">
      <formula>H218="乳化剤"</formula>
    </cfRule>
  </conditionalFormatting>
  <conditionalFormatting sqref="H220">
    <cfRule type="expression" dxfId="1953" priority="443">
      <formula>H220="乳化剤"</formula>
    </cfRule>
  </conditionalFormatting>
  <conditionalFormatting sqref="H223:H225">
    <cfRule type="expression" dxfId="1952" priority="430">
      <formula>COUNTIF(H223,"*"&amp;TEXT($K$10,"@")&amp;"*")=1</formula>
    </cfRule>
  </conditionalFormatting>
  <conditionalFormatting sqref="H224">
    <cfRule type="expression" dxfId="1951" priority="428">
      <formula>H224="乳化剤"</formula>
    </cfRule>
  </conditionalFormatting>
  <conditionalFormatting sqref="H229:H230">
    <cfRule type="expression" dxfId="1950" priority="1254">
      <formula>COUNTIF(H229,"*"&amp;TEXT($K$10,"@")&amp;"*")=1</formula>
    </cfRule>
  </conditionalFormatting>
  <conditionalFormatting sqref="H230">
    <cfRule type="expression" dxfId="1949" priority="1252">
      <formula>H230="乳化剤"</formula>
    </cfRule>
  </conditionalFormatting>
  <conditionalFormatting sqref="H238:H241">
    <cfRule type="expression" dxfId="1948" priority="2207">
      <formula>COUNTIF(H238,"*"&amp;TEXT($M$10,"@")&amp;"*")=1</formula>
    </cfRule>
    <cfRule type="expression" dxfId="1947" priority="2208">
      <formula>COUNTIF(H238,"*"&amp;TEXT($L$10,"@")&amp;"*")=1</formula>
    </cfRule>
    <cfRule type="expression" dxfId="1946" priority="2209">
      <formula>COUNTIF(H238,"*"&amp;TEXT($K$10,"@")&amp;"*")=1</formula>
    </cfRule>
    <cfRule type="expression" dxfId="1945" priority="2203">
      <formula>COUNTIF(H238,"*"&amp;TEXT($L$11,"@")&amp;"*")=1</formula>
    </cfRule>
    <cfRule type="expression" dxfId="1944" priority="2210">
      <formula>COUNTIF(H238,"*"&amp;TEXT($J$10,"@")&amp;"*")=1</formula>
    </cfRule>
    <cfRule type="expression" dxfId="1943" priority="2201">
      <formula>COUNTIF(H238,"*"&amp;TEXT($N$11,"@")&amp;"*")=1</formula>
    </cfRule>
    <cfRule type="expression" dxfId="1942" priority="2202">
      <formula>COUNTIF(H238,"*"&amp;TEXT($M$11,"@")&amp;"*")=1</formula>
    </cfRule>
    <cfRule type="expression" dxfId="1941" priority="2204">
      <formula>COUNTIF(H238,"*"&amp;TEXT($K$11,"@")&amp;"*")=1</formula>
    </cfRule>
    <cfRule type="expression" dxfId="1940" priority="2205">
      <formula>COUNTIF(H238,"*"&amp;TEXT($J$11,"@")&amp;"*")=1</formula>
    </cfRule>
    <cfRule type="expression" dxfId="1939" priority="2206">
      <formula>COUNTIF(H238,"*"&amp;TEXT($N$10,"@")&amp;"*")=1</formula>
    </cfRule>
  </conditionalFormatting>
  <conditionalFormatting sqref="H242:H255">
    <cfRule type="expression" dxfId="1938" priority="2300">
      <formula>COUNTIF(H242,"*"&amp;TEXT($L$10,"@")&amp;"*")=1</formula>
    </cfRule>
    <cfRule type="expression" dxfId="1937" priority="2293">
      <formula>COUNTIF(H242,"*"&amp;TEXT($N$11,"@")&amp;"*")=1</formula>
    </cfRule>
    <cfRule type="expression" dxfId="1936" priority="2294">
      <formula>COUNTIF(H242,"*"&amp;TEXT($M$11,"@")&amp;"*")=1</formula>
    </cfRule>
    <cfRule type="expression" dxfId="1935" priority="2295">
      <formula>COUNTIF(H242,"*"&amp;TEXT($L$11,"@")&amp;"*")=1</formula>
    </cfRule>
    <cfRule type="expression" dxfId="1934" priority="2298">
      <formula>COUNTIF(H242,"*"&amp;TEXT($N$10,"@")&amp;"*")=1</formula>
    </cfRule>
    <cfRule type="expression" dxfId="1933" priority="2299">
      <formula>COUNTIF(H242,"*"&amp;TEXT($M$10,"@")&amp;"*")=1</formula>
    </cfRule>
    <cfRule type="expression" dxfId="1932" priority="2302">
      <formula>COUNTIF(H242,"*"&amp;TEXT($J$10,"@")&amp;"*")=1</formula>
    </cfRule>
    <cfRule type="expression" dxfId="1931" priority="2296">
      <formula>COUNTIF(H242,"*"&amp;TEXT($K$11,"@")&amp;"*")=1</formula>
    </cfRule>
    <cfRule type="expression" dxfId="1930" priority="2297">
      <formula>COUNTIF(H242,"*"&amp;TEXT($J$11,"@")&amp;"*")=1</formula>
    </cfRule>
    <cfRule type="expression" dxfId="1929" priority="2301">
      <formula>COUNTIF(H242,"*"&amp;TEXT($K$10,"@")&amp;"*")=1</formula>
    </cfRule>
  </conditionalFormatting>
  <conditionalFormatting sqref="H247">
    <cfRule type="expression" dxfId="1928" priority="2292">
      <formula>H247="乳化剤"</formula>
    </cfRule>
  </conditionalFormatting>
  <conditionalFormatting sqref="H257">
    <cfRule type="expression" dxfId="1927" priority="20974">
      <formula>COUNTIF(H257,"*"&amp;TEXT($K$11,"@")&amp;"*")=1</formula>
    </cfRule>
    <cfRule type="expression" dxfId="1926" priority="20978">
      <formula>COUNTIF(H257,"*"&amp;TEXT($L$10,"@")&amp;"*")=1</formula>
    </cfRule>
    <cfRule type="expression" dxfId="1925" priority="20977">
      <formula>COUNTIF(H257,"*"&amp;TEXT($M$10,"@")&amp;"*")=1</formula>
    </cfRule>
    <cfRule type="expression" dxfId="1924" priority="20976">
      <formula>COUNTIF(H257,"*"&amp;TEXT($N$10,"@")&amp;"*")=1</formula>
    </cfRule>
    <cfRule type="expression" dxfId="1923" priority="20980">
      <formula>COUNTIF(H257,"*"&amp;TEXT($J$10,"@")&amp;"*")=1</formula>
    </cfRule>
    <cfRule type="expression" dxfId="1922" priority="20975">
      <formula>COUNTIF(H257,"*"&amp;TEXT($J$11,"@")&amp;"*")=1</formula>
    </cfRule>
    <cfRule type="expression" dxfId="1921" priority="20979">
      <formula>COUNTIF(H257,"*"&amp;TEXT($K$10,"@")&amp;"*")=1</formula>
    </cfRule>
    <cfRule type="expression" dxfId="1920" priority="20973">
      <formula>COUNTIF(H257,"*"&amp;TEXT($L$11,"@")&amp;"*")=1</formula>
    </cfRule>
    <cfRule type="expression" dxfId="1919" priority="20972">
      <formula>COUNTIF(H257,"*"&amp;TEXT($M$11,"@")&amp;"*")=1</formula>
    </cfRule>
    <cfRule type="expression" dxfId="1918" priority="20971">
      <formula>COUNTIF(H257,"*"&amp;TEXT($N$11,"@")&amp;"*")=1</formula>
    </cfRule>
  </conditionalFormatting>
  <conditionalFormatting sqref="H259">
    <cfRule type="expression" dxfId="1917" priority="104">
      <formula>OR(COUNTIF($J$10:$N$11,"*小麦*")&gt;=1,COUNTIF($J$10:$N$11,"*大豆*")&gt;=1)</formula>
    </cfRule>
  </conditionalFormatting>
  <conditionalFormatting sqref="H259:H261">
    <cfRule type="expression" dxfId="1916" priority="611">
      <formula>COUNTIF(H259,"*"&amp;TEXT($M$11,"@")&amp;"*")=1</formula>
    </cfRule>
    <cfRule type="expression" dxfId="1915" priority="612">
      <formula>COUNTIF(H259,"*"&amp;TEXT($L$11,"@")&amp;"*")=1</formula>
    </cfRule>
    <cfRule type="expression" dxfId="1914" priority="613">
      <formula>COUNTIF(H259,"*"&amp;TEXT($K$11,"@")&amp;"*")=1</formula>
    </cfRule>
    <cfRule type="expression" dxfId="1913" priority="617">
      <formula>COUNTIF(H259,"*"&amp;TEXT($L$10,"@")&amp;"*")=1</formula>
    </cfRule>
    <cfRule type="expression" dxfId="1912" priority="618">
      <formula>COUNTIF(H259,"*"&amp;TEXT($K$10,"@")&amp;"*")=1</formula>
    </cfRule>
    <cfRule type="expression" dxfId="1911" priority="619">
      <formula>COUNTIF(H259,"*"&amp;TEXT($J$10,"@")&amp;"*")=1</formula>
    </cfRule>
    <cfRule type="expression" dxfId="1910" priority="614">
      <formula>COUNTIF(H259,"*"&amp;TEXT($J$11,"@")&amp;"*")=1</formula>
    </cfRule>
    <cfRule type="expression" dxfId="1909" priority="615">
      <formula>COUNTIF(H259,"*"&amp;TEXT($N$10,"@")&amp;"*")=1</formula>
    </cfRule>
    <cfRule type="expression" dxfId="1908" priority="616">
      <formula>COUNTIF(H259,"*"&amp;TEXT($M$10,"@")&amp;"*")=1</formula>
    </cfRule>
    <cfRule type="expression" dxfId="1907" priority="610">
      <formula>COUNTIF(H259,"*"&amp;TEXT($N$11,"@")&amp;"*")=1</formula>
    </cfRule>
  </conditionalFormatting>
  <conditionalFormatting sqref="H267:H268">
    <cfRule type="expression" dxfId="1906" priority="22573">
      <formula>COUNTIF(H267,"*"&amp;TEXT($L$11,"@")&amp;"*")=1</formula>
    </cfRule>
    <cfRule type="expression" dxfId="1905" priority="22572">
      <formula>COUNTIF(H267,"*"&amp;TEXT($M$11,"@")&amp;"*")=1</formula>
    </cfRule>
    <cfRule type="expression" dxfId="1904" priority="22574">
      <formula>COUNTIF(H267,"*"&amp;TEXT($K$11,"@")&amp;"*")=1</formula>
    </cfRule>
    <cfRule type="expression" dxfId="1903" priority="22575">
      <formula>COUNTIF(H267,"*"&amp;TEXT($J$11,"@")&amp;"*")=1</formula>
    </cfRule>
    <cfRule type="expression" dxfId="1902" priority="22571">
      <formula>COUNTIF(H267,"*"&amp;TEXT($N$11,"@")&amp;"*")=1</formula>
    </cfRule>
    <cfRule type="expression" dxfId="1901" priority="22577">
      <formula>COUNTIF(H267,"*"&amp;TEXT($M$10,"@")&amp;"*")=1</formula>
    </cfRule>
    <cfRule type="expression" dxfId="1900" priority="22579">
      <formula>COUNTIF(H267,"*"&amp;TEXT($K$10,"@")&amp;"*")=1</formula>
    </cfRule>
    <cfRule type="expression" dxfId="1899" priority="22580">
      <formula>COUNTIF(H267,"*"&amp;TEXT($J$10,"@")&amp;"*")=1</formula>
    </cfRule>
    <cfRule type="expression" dxfId="1898" priority="22578">
      <formula>COUNTIF(H267,"*"&amp;TEXT($L$10,"@")&amp;"*")=1</formula>
    </cfRule>
    <cfRule type="expression" dxfId="1897" priority="22576">
      <formula>COUNTIF(H267,"*"&amp;TEXT($N$10,"@")&amp;"*")=1</formula>
    </cfRule>
  </conditionalFormatting>
  <conditionalFormatting sqref="H270:H273">
    <cfRule type="expression" dxfId="1896" priority="570">
      <formula>COUNTIF(H270,"*"&amp;TEXT($L$11,"@")&amp;"*")=1</formula>
    </cfRule>
    <cfRule type="expression" dxfId="1895" priority="577">
      <formula>COUNTIF(H270,"*"&amp;TEXT($J$10,"@")&amp;"*")=1</formula>
    </cfRule>
    <cfRule type="expression" dxfId="1894" priority="575">
      <formula>COUNTIF(H270,"*"&amp;TEXT($L$10,"@")&amp;"*")=1</formula>
    </cfRule>
    <cfRule type="expression" dxfId="1893" priority="574">
      <formula>COUNTIF(H270,"*"&amp;TEXT($M$10,"@")&amp;"*")=1</formula>
    </cfRule>
    <cfRule type="expression" dxfId="1892" priority="573">
      <formula>COUNTIF(H270,"*"&amp;TEXT($N$10,"@")&amp;"*")=1</formula>
    </cfRule>
    <cfRule type="expression" dxfId="1891" priority="572">
      <formula>COUNTIF(H270,"*"&amp;TEXT($J$11,"@")&amp;"*")=1</formula>
    </cfRule>
    <cfRule type="expression" dxfId="1890" priority="571">
      <formula>COUNTIF(H270,"*"&amp;TEXT($K$11,"@")&amp;"*")=1</formula>
    </cfRule>
    <cfRule type="expression" dxfId="1889" priority="569">
      <formula>COUNTIF(H270,"*"&amp;TEXT($M$11,"@")&amp;"*")=1</formula>
    </cfRule>
    <cfRule type="expression" dxfId="1888" priority="568">
      <formula>COUNTIF(H270,"*"&amp;TEXT($N$11,"@")&amp;"*")=1</formula>
    </cfRule>
  </conditionalFormatting>
  <conditionalFormatting sqref="H270:H276">
    <cfRule type="expression" dxfId="1887" priority="497">
      <formula>COUNTIF(H270,"*"&amp;TEXT($K$10,"@")&amp;"*")=1</formula>
    </cfRule>
  </conditionalFormatting>
  <conditionalFormatting sqref="H275">
    <cfRule type="expression" dxfId="1886" priority="495">
      <formula>H275="乳化剤"</formula>
    </cfRule>
  </conditionalFormatting>
  <conditionalFormatting sqref="J42:N47">
    <cfRule type="expression" dxfId="1885" priority="4732">
      <formula>COUNTIF(J42,"*"&amp;TEXT($K$11,"@")&amp;"*")=1</formula>
    </cfRule>
    <cfRule type="expression" dxfId="1884" priority="4729">
      <formula>COUNTIF(J42,"*"&amp;TEXT($N$11,"@")&amp;"*")=1</formula>
    </cfRule>
    <cfRule type="expression" dxfId="1883" priority="4735">
      <formula>COUNTIF(J42,"*"&amp;TEXT($M$10,"@")&amp;"*")=1</formula>
    </cfRule>
    <cfRule type="expression" dxfId="1882" priority="4731">
      <formula>COUNTIF(J42,"*"&amp;TEXT($L$11,"@")&amp;"*")=1</formula>
    </cfRule>
    <cfRule type="expression" dxfId="1881" priority="4730">
      <formula>COUNTIF(J42,"*"&amp;TEXT($M$11,"@")&amp;"*")=1</formula>
    </cfRule>
    <cfRule type="expression" dxfId="1880" priority="4737">
      <formula>COUNTIF(J42,"*"&amp;TEXT($K$10,"@")&amp;"*")=1</formula>
    </cfRule>
    <cfRule type="expression" dxfId="1879" priority="4733">
      <formula>COUNTIF(J42,"*"&amp;TEXT($J$11,"@")&amp;"*")=1</formula>
    </cfRule>
    <cfRule type="expression" dxfId="1878" priority="4734">
      <formula>COUNTIF(J42,"*"&amp;TEXT($N$10,"@")&amp;"*")=1</formula>
    </cfRule>
    <cfRule type="expression" dxfId="1877" priority="4736">
      <formula>COUNTIF(J42,"*"&amp;TEXT($L$10,"@")&amp;"*")=1</formula>
    </cfRule>
    <cfRule type="expression" dxfId="1876" priority="4738">
      <formula>COUNTIF(J42,"*"&amp;TEXT($J$10,"@")&amp;"*")=1</formula>
    </cfRule>
  </conditionalFormatting>
  <conditionalFormatting sqref="J74:N79">
    <cfRule type="expression" dxfId="1875" priority="18521">
      <formula>COUNTIF(J74,"*"&amp;TEXT($N$11,"@")&amp;"*")=1</formula>
    </cfRule>
    <cfRule type="expression" dxfId="1874" priority="18529">
      <formula>COUNTIF(J74,"*"&amp;TEXT($K$10,"@")&amp;"*")=1</formula>
    </cfRule>
    <cfRule type="expression" dxfId="1873" priority="18528">
      <formula>COUNTIF(J74,"*"&amp;TEXT($L$10,"@")&amp;"*")=1</formula>
    </cfRule>
    <cfRule type="expression" dxfId="1872" priority="18527">
      <formula>COUNTIF(J74,"*"&amp;TEXT($M$10,"@")&amp;"*")=1</formula>
    </cfRule>
    <cfRule type="expression" dxfId="1871" priority="18526">
      <formula>COUNTIF(J74,"*"&amp;TEXT($N$10,"@")&amp;"*")=1</formula>
    </cfRule>
    <cfRule type="expression" dxfId="1870" priority="18525">
      <formula>COUNTIF(J74,"*"&amp;TEXT($J$11,"@")&amp;"*")=1</formula>
    </cfRule>
    <cfRule type="expression" dxfId="1869" priority="18530">
      <formula>COUNTIF(J74,"*"&amp;TEXT($J$10,"@")&amp;"*")=1</formula>
    </cfRule>
    <cfRule type="expression" dxfId="1868" priority="18522">
      <formula>COUNTIF(J74,"*"&amp;TEXT($M$11,"@")&amp;"*")=1</formula>
    </cfRule>
    <cfRule type="expression" dxfId="1867" priority="18523">
      <formula>COUNTIF(J74,"*"&amp;TEXT($L$11,"@")&amp;"*")=1</formula>
    </cfRule>
    <cfRule type="expression" dxfId="1866" priority="18524">
      <formula>COUNTIF(J74,"*"&amp;TEXT($K$11,"@")&amp;"*")=1</formula>
    </cfRule>
  </conditionalFormatting>
  <conditionalFormatting sqref="J139:N145">
    <cfRule type="expression" dxfId="1865" priority="3510">
      <formula>COUNTIF(J139,"*"&amp;TEXT($J$10,"@")&amp;"*")=1</formula>
    </cfRule>
    <cfRule type="expression" dxfId="1864" priority="3509">
      <formula>COUNTIF(J139,"*"&amp;TEXT($K$10,"@")&amp;"*")=1</formula>
    </cfRule>
    <cfRule type="expression" dxfId="1863" priority="3508">
      <formula>COUNTIF(J139,"*"&amp;TEXT($L$10,"@")&amp;"*")=1</formula>
    </cfRule>
    <cfRule type="expression" dxfId="1862" priority="3507">
      <formula>COUNTIF(J139,"*"&amp;TEXT($M$10,"@")&amp;"*")=1</formula>
    </cfRule>
    <cfRule type="expression" dxfId="1861" priority="3506">
      <formula>COUNTIF(J139,"*"&amp;TEXT($N$10,"@")&amp;"*")=1</formula>
    </cfRule>
    <cfRule type="expression" dxfId="1860" priority="3505">
      <formula>COUNTIF(J139,"*"&amp;TEXT($J$11,"@")&amp;"*")=1</formula>
    </cfRule>
    <cfRule type="expression" dxfId="1859" priority="3504">
      <formula>COUNTIF(J139,"*"&amp;TEXT($K$11,"@")&amp;"*")=1</formula>
    </cfRule>
    <cfRule type="expression" dxfId="1858" priority="3503">
      <formula>COUNTIF(J139,"*"&amp;TEXT($L$11,"@")&amp;"*")=1</formula>
    </cfRule>
    <cfRule type="expression" dxfId="1857" priority="3502">
      <formula>COUNTIF(J139,"*"&amp;TEXT($M$11,"@")&amp;"*")=1</formula>
    </cfRule>
    <cfRule type="expression" dxfId="1856" priority="3501">
      <formula>COUNTIF(J139,"*"&amp;TEXT($N$11,"@")&amp;"*")=1</formula>
    </cfRule>
  </conditionalFormatting>
  <conditionalFormatting sqref="J156:N156">
    <cfRule type="expression" dxfId="1855" priority="18173">
      <formula>COUNTIF(J156,"*"&amp;TEXT($L$11,"@")&amp;"*")=1</formula>
    </cfRule>
    <cfRule type="expression" dxfId="1854" priority="18172">
      <formula>COUNTIF(J156,"*"&amp;TEXT($M$11,"@")&amp;"*")=1</formula>
    </cfRule>
    <cfRule type="expression" dxfId="1853" priority="18171">
      <formula>COUNTIF(J156,"*"&amp;TEXT($N$11,"@")&amp;"*")=1</formula>
    </cfRule>
    <cfRule type="expression" dxfId="1852" priority="18180">
      <formula>COUNTIF(J156,"*"&amp;TEXT($J$10,"@")&amp;"*")=1</formula>
    </cfRule>
    <cfRule type="expression" dxfId="1851" priority="18179">
      <formula>COUNTIF(J156,"*"&amp;TEXT($K$10,"@")&amp;"*")=1</formula>
    </cfRule>
    <cfRule type="expression" dxfId="1850" priority="18177">
      <formula>COUNTIF(J156,"*"&amp;TEXT($M$10,"@")&amp;"*")=1</formula>
    </cfRule>
    <cfRule type="expression" dxfId="1849" priority="18176">
      <formula>COUNTIF(J156,"*"&amp;TEXT($N$10,"@")&amp;"*")=1</formula>
    </cfRule>
    <cfRule type="expression" dxfId="1848" priority="18175">
      <formula>COUNTIF(J156,"*"&amp;TEXT($J$11,"@")&amp;"*")=1</formula>
    </cfRule>
    <cfRule type="expression" dxfId="1847" priority="18174">
      <formula>COUNTIF(J156,"*"&amp;TEXT($K$11,"@")&amp;"*")=1</formula>
    </cfRule>
    <cfRule type="expression" dxfId="1846" priority="18178">
      <formula>COUNTIF(J156,"*"&amp;TEXT($L$10,"@")&amp;"*")=1</formula>
    </cfRule>
  </conditionalFormatting>
  <conditionalFormatting sqref="J188:N192">
    <cfRule type="expression" dxfId="1845" priority="16279">
      <formula>COUNTIF(J188,"*"&amp;TEXT($K$10,"@")&amp;"*")=1</formula>
    </cfRule>
    <cfRule type="expression" dxfId="1844" priority="16274">
      <formula>COUNTIF(J188,"*"&amp;TEXT($K$11,"@")&amp;"*")=1</formula>
    </cfRule>
    <cfRule type="expression" dxfId="1843" priority="16272">
      <formula>COUNTIF(J188,"*"&amp;TEXT($M$11,"@")&amp;"*")=1</formula>
    </cfRule>
    <cfRule type="expression" dxfId="1842" priority="16280">
      <formula>COUNTIF(J188,"*"&amp;TEXT($J$10,"@")&amp;"*")=1</formula>
    </cfRule>
    <cfRule type="expression" dxfId="1841" priority="16273">
      <formula>COUNTIF(J188,"*"&amp;TEXT($L$11,"@")&amp;"*")=1</formula>
    </cfRule>
    <cfRule type="expression" dxfId="1840" priority="16275">
      <formula>COUNTIF(J188,"*"&amp;TEXT($J$11,"@")&amp;"*")=1</formula>
    </cfRule>
    <cfRule type="expression" dxfId="1839" priority="16276">
      <formula>COUNTIF(J188,"*"&amp;TEXT($N$10,"@")&amp;"*")=1</formula>
    </cfRule>
    <cfRule type="expression" dxfId="1838" priority="16277">
      <formula>COUNTIF(J188,"*"&amp;TEXT($M$10,"@")&amp;"*")=1</formula>
    </cfRule>
    <cfRule type="expression" dxfId="1837" priority="16271">
      <formula>COUNTIF(J188,"*"&amp;TEXT($N$11,"@")&amp;"*")=1</formula>
    </cfRule>
    <cfRule type="expression" dxfId="1836" priority="16278">
      <formula>COUNTIF(J188,"*"&amp;TEXT($L$10,"@")&amp;"*")=1</formula>
    </cfRule>
  </conditionalFormatting>
  <dataValidations count="4">
    <dataValidation type="list" allowBlank="1" showInputMessage="1" showErrorMessage="1" sqref="D10:H10" xr:uid="{00000000-0002-0000-0000-000000000000}">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 type="custom" showErrorMessage="1" error="アレルゲンの食品名が「29 その他」になっていないので記入できません。" sqref="D11" xr:uid="{00000000-0002-0000-0000-000001000000}">
      <formula1>D$10="29 その他"</formula1>
    </dataValidation>
    <dataValidation type="custom" showInputMessage="1" showErrorMessage="1" error="アレルゲンの食品名が「29 その他」になっていないので記入できません。" sqref="E11:H11" xr:uid="{00000000-0002-0000-0000-000002000000}">
      <formula1>E$10="29 その他"</formula1>
    </dataValidation>
    <dataValidation type="list" allowBlank="1" showInputMessage="1" showErrorMessage="1" sqref="F13" xr:uid="{00000000-0002-0000-0000-000003000000}">
      <formula1>"あり,なし"</formula1>
    </dataValidation>
  </dataValidations>
  <printOptions horizontalCentered="1"/>
  <pageMargins left="0.51181102362204722" right="0.55118110236220474" top="0.35433070866141736" bottom="0.43307086614173229" header="0.31496062992125984" footer="0.31496062992125984"/>
  <pageSetup paperSize="9" scale="69" fitToHeight="0" orientation="portrait" r:id="rId1"/>
  <rowBreaks count="4" manualBreakCount="4">
    <brk id="60" max="7" man="1"/>
    <brk id="121" max="7" man="1"/>
    <brk id="181" max="7" man="1"/>
    <brk id="23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EE3C-8052-4CD9-A134-8A70ED4D187E}">
  <sheetPr>
    <tabColor rgb="FFFF0000"/>
  </sheetPr>
  <dimension ref="A1:P443"/>
  <sheetViews>
    <sheetView view="pageBreakPreview" zoomScaleNormal="100" zoomScaleSheetLayoutView="100" workbookViewId="0">
      <selection activeCell="F6" sqref="F6"/>
    </sheetView>
  </sheetViews>
  <sheetFormatPr defaultRowHeight="13" x14ac:dyDescent="0.2"/>
  <cols>
    <col min="1" max="1" width="2.90625" customWidth="1"/>
    <col min="2" max="3" width="11.90625" customWidth="1"/>
    <col min="4" max="8" width="18.6328125" style="11" customWidth="1"/>
    <col min="9" max="9" width="9" hidden="1" customWidth="1"/>
    <col min="10" max="14" width="16.26953125" hidden="1" customWidth="1"/>
    <col min="15" max="15" width="16.26953125" customWidth="1"/>
    <col min="241" max="241" width="2.90625" customWidth="1"/>
    <col min="242" max="243" width="11.90625" customWidth="1"/>
    <col min="244" max="244" width="61" customWidth="1"/>
    <col min="246" max="246" width="66.08984375" customWidth="1"/>
    <col min="497" max="497" width="2.90625" customWidth="1"/>
    <col min="498" max="499" width="11.90625" customWidth="1"/>
    <col min="500" max="500" width="61" customWidth="1"/>
    <col min="502" max="502" width="66.08984375" customWidth="1"/>
    <col min="753" max="753" width="2.90625" customWidth="1"/>
    <col min="754" max="755" width="11.90625" customWidth="1"/>
    <col min="756" max="756" width="61" customWidth="1"/>
    <col min="758" max="758" width="66.08984375" customWidth="1"/>
    <col min="1009" max="1009" width="2.90625" customWidth="1"/>
    <col min="1010" max="1011" width="11.90625" customWidth="1"/>
    <col min="1012" max="1012" width="61" customWidth="1"/>
    <col min="1014" max="1014" width="66.08984375" customWidth="1"/>
    <col min="1265" max="1265" width="2.90625" customWidth="1"/>
    <col min="1266" max="1267" width="11.90625" customWidth="1"/>
    <col min="1268" max="1268" width="61" customWidth="1"/>
    <col min="1270" max="1270" width="66.08984375" customWidth="1"/>
    <col min="1521" max="1521" width="2.90625" customWidth="1"/>
    <col min="1522" max="1523" width="11.90625" customWidth="1"/>
    <col min="1524" max="1524" width="61" customWidth="1"/>
    <col min="1526" max="1526" width="66.08984375" customWidth="1"/>
    <col min="1777" max="1777" width="2.90625" customWidth="1"/>
    <col min="1778" max="1779" width="11.90625" customWidth="1"/>
    <col min="1780" max="1780" width="61" customWidth="1"/>
    <col min="1782" max="1782" width="66.08984375" customWidth="1"/>
    <col min="2033" max="2033" width="2.90625" customWidth="1"/>
    <col min="2034" max="2035" width="11.90625" customWidth="1"/>
    <col min="2036" max="2036" width="61" customWidth="1"/>
    <col min="2038" max="2038" width="66.08984375" customWidth="1"/>
    <col min="2289" max="2289" width="2.90625" customWidth="1"/>
    <col min="2290" max="2291" width="11.90625" customWidth="1"/>
    <col min="2292" max="2292" width="61" customWidth="1"/>
    <col min="2294" max="2294" width="66.08984375" customWidth="1"/>
    <col min="2545" max="2545" width="2.90625" customWidth="1"/>
    <col min="2546" max="2547" width="11.90625" customWidth="1"/>
    <col min="2548" max="2548" width="61" customWidth="1"/>
    <col min="2550" max="2550" width="66.08984375" customWidth="1"/>
    <col min="2801" max="2801" width="2.90625" customWidth="1"/>
    <col min="2802" max="2803" width="11.90625" customWidth="1"/>
    <col min="2804" max="2804" width="61" customWidth="1"/>
    <col min="2806" max="2806" width="66.08984375" customWidth="1"/>
    <col min="3057" max="3057" width="2.90625" customWidth="1"/>
    <col min="3058" max="3059" width="11.90625" customWidth="1"/>
    <col min="3060" max="3060" width="61" customWidth="1"/>
    <col min="3062" max="3062" width="66.08984375" customWidth="1"/>
    <col min="3313" max="3313" width="2.90625" customWidth="1"/>
    <col min="3314" max="3315" width="11.90625" customWidth="1"/>
    <col min="3316" max="3316" width="61" customWidth="1"/>
    <col min="3318" max="3318" width="66.08984375" customWidth="1"/>
    <col min="3569" max="3569" width="2.90625" customWidth="1"/>
    <col min="3570" max="3571" width="11.90625" customWidth="1"/>
    <col min="3572" max="3572" width="61" customWidth="1"/>
    <col min="3574" max="3574" width="66.08984375" customWidth="1"/>
    <col min="3825" max="3825" width="2.90625" customWidth="1"/>
    <col min="3826" max="3827" width="11.90625" customWidth="1"/>
    <col min="3828" max="3828" width="61" customWidth="1"/>
    <col min="3830" max="3830" width="66.08984375" customWidth="1"/>
    <col min="4081" max="4081" width="2.90625" customWidth="1"/>
    <col min="4082" max="4083" width="11.90625" customWidth="1"/>
    <col min="4084" max="4084" width="61" customWidth="1"/>
    <col min="4086" max="4086" width="66.08984375" customWidth="1"/>
    <col min="4337" max="4337" width="2.90625" customWidth="1"/>
    <col min="4338" max="4339" width="11.90625" customWidth="1"/>
    <col min="4340" max="4340" width="61" customWidth="1"/>
    <col min="4342" max="4342" width="66.08984375" customWidth="1"/>
    <col min="4593" max="4593" width="2.90625" customWidth="1"/>
    <col min="4594" max="4595" width="11.90625" customWidth="1"/>
    <col min="4596" max="4596" width="61" customWidth="1"/>
    <col min="4598" max="4598" width="66.08984375" customWidth="1"/>
    <col min="4849" max="4849" width="2.90625" customWidth="1"/>
    <col min="4850" max="4851" width="11.90625" customWidth="1"/>
    <col min="4852" max="4852" width="61" customWidth="1"/>
    <col min="4854" max="4854" width="66.08984375" customWidth="1"/>
    <col min="5105" max="5105" width="2.90625" customWidth="1"/>
    <col min="5106" max="5107" width="11.90625" customWidth="1"/>
    <col min="5108" max="5108" width="61" customWidth="1"/>
    <col min="5110" max="5110" width="66.08984375" customWidth="1"/>
    <col min="5361" max="5361" width="2.90625" customWidth="1"/>
    <col min="5362" max="5363" width="11.90625" customWidth="1"/>
    <col min="5364" max="5364" width="61" customWidth="1"/>
    <col min="5366" max="5366" width="66.08984375" customWidth="1"/>
    <col min="5617" max="5617" width="2.90625" customWidth="1"/>
    <col min="5618" max="5619" width="11.90625" customWidth="1"/>
    <col min="5620" max="5620" width="61" customWidth="1"/>
    <col min="5622" max="5622" width="66.08984375" customWidth="1"/>
    <col min="5873" max="5873" width="2.90625" customWidth="1"/>
    <col min="5874" max="5875" width="11.90625" customWidth="1"/>
    <col min="5876" max="5876" width="61" customWidth="1"/>
    <col min="5878" max="5878" width="66.08984375" customWidth="1"/>
    <col min="6129" max="6129" width="2.90625" customWidth="1"/>
    <col min="6130" max="6131" width="11.90625" customWidth="1"/>
    <col min="6132" max="6132" width="61" customWidth="1"/>
    <col min="6134" max="6134" width="66.08984375" customWidth="1"/>
    <col min="6385" max="6385" width="2.90625" customWidth="1"/>
    <col min="6386" max="6387" width="11.90625" customWidth="1"/>
    <col min="6388" max="6388" width="61" customWidth="1"/>
    <col min="6390" max="6390" width="66.08984375" customWidth="1"/>
    <col min="6641" max="6641" width="2.90625" customWidth="1"/>
    <col min="6642" max="6643" width="11.90625" customWidth="1"/>
    <col min="6644" max="6644" width="61" customWidth="1"/>
    <col min="6646" max="6646" width="66.08984375" customWidth="1"/>
    <col min="6897" max="6897" width="2.90625" customWidth="1"/>
    <col min="6898" max="6899" width="11.90625" customWidth="1"/>
    <col min="6900" max="6900" width="61" customWidth="1"/>
    <col min="6902" max="6902" width="66.08984375" customWidth="1"/>
    <col min="7153" max="7153" width="2.90625" customWidth="1"/>
    <col min="7154" max="7155" width="11.90625" customWidth="1"/>
    <col min="7156" max="7156" width="61" customWidth="1"/>
    <col min="7158" max="7158" width="66.08984375" customWidth="1"/>
    <col min="7409" max="7409" width="2.90625" customWidth="1"/>
    <col min="7410" max="7411" width="11.90625" customWidth="1"/>
    <col min="7412" max="7412" width="61" customWidth="1"/>
    <col min="7414" max="7414" width="66.08984375" customWidth="1"/>
    <col min="7665" max="7665" width="2.90625" customWidth="1"/>
    <col min="7666" max="7667" width="11.90625" customWidth="1"/>
    <col min="7668" max="7668" width="61" customWidth="1"/>
    <col min="7670" max="7670" width="66.08984375" customWidth="1"/>
    <col min="7921" max="7921" width="2.90625" customWidth="1"/>
    <col min="7922" max="7923" width="11.90625" customWidth="1"/>
    <col min="7924" max="7924" width="61" customWidth="1"/>
    <col min="7926" max="7926" width="66.08984375" customWidth="1"/>
    <col min="8177" max="8177" width="2.90625" customWidth="1"/>
    <col min="8178" max="8179" width="11.90625" customWidth="1"/>
    <col min="8180" max="8180" width="61" customWidth="1"/>
    <col min="8182" max="8182" width="66.08984375" customWidth="1"/>
    <col min="8433" max="8433" width="2.90625" customWidth="1"/>
    <col min="8434" max="8435" width="11.90625" customWidth="1"/>
    <col min="8436" max="8436" width="61" customWidth="1"/>
    <col min="8438" max="8438" width="66.08984375" customWidth="1"/>
    <col min="8689" max="8689" width="2.90625" customWidth="1"/>
    <col min="8690" max="8691" width="11.90625" customWidth="1"/>
    <col min="8692" max="8692" width="61" customWidth="1"/>
    <col min="8694" max="8694" width="66.08984375" customWidth="1"/>
    <col min="8945" max="8945" width="2.90625" customWidth="1"/>
    <col min="8946" max="8947" width="11.90625" customWidth="1"/>
    <col min="8948" max="8948" width="61" customWidth="1"/>
    <col min="8950" max="8950" width="66.08984375" customWidth="1"/>
    <col min="9201" max="9201" width="2.90625" customWidth="1"/>
    <col min="9202" max="9203" width="11.90625" customWidth="1"/>
    <col min="9204" max="9204" width="61" customWidth="1"/>
    <col min="9206" max="9206" width="66.08984375" customWidth="1"/>
    <col min="9457" max="9457" width="2.90625" customWidth="1"/>
    <col min="9458" max="9459" width="11.90625" customWidth="1"/>
    <col min="9460" max="9460" width="61" customWidth="1"/>
    <col min="9462" max="9462" width="66.08984375" customWidth="1"/>
    <col min="9713" max="9713" width="2.90625" customWidth="1"/>
    <col min="9714" max="9715" width="11.90625" customWidth="1"/>
    <col min="9716" max="9716" width="61" customWidth="1"/>
    <col min="9718" max="9718" width="66.08984375" customWidth="1"/>
    <col min="9969" max="9969" width="2.90625" customWidth="1"/>
    <col min="9970" max="9971" width="11.90625" customWidth="1"/>
    <col min="9972" max="9972" width="61" customWidth="1"/>
    <col min="9974" max="9974" width="66.08984375" customWidth="1"/>
    <col min="10225" max="10225" width="2.90625" customWidth="1"/>
    <col min="10226" max="10227" width="11.90625" customWidth="1"/>
    <col min="10228" max="10228" width="61" customWidth="1"/>
    <col min="10230" max="10230" width="66.08984375" customWidth="1"/>
    <col min="10481" max="10481" width="2.90625" customWidth="1"/>
    <col min="10482" max="10483" width="11.90625" customWidth="1"/>
    <col min="10484" max="10484" width="61" customWidth="1"/>
    <col min="10486" max="10486" width="66.08984375" customWidth="1"/>
    <col min="10737" max="10737" width="2.90625" customWidth="1"/>
    <col min="10738" max="10739" width="11.90625" customWidth="1"/>
    <col min="10740" max="10740" width="61" customWidth="1"/>
    <col min="10742" max="10742" width="66.08984375" customWidth="1"/>
    <col min="10993" max="10993" width="2.90625" customWidth="1"/>
    <col min="10994" max="10995" width="11.90625" customWidth="1"/>
    <col min="10996" max="10996" width="61" customWidth="1"/>
    <col min="10998" max="10998" width="66.08984375" customWidth="1"/>
    <col min="11249" max="11249" width="2.90625" customWidth="1"/>
    <col min="11250" max="11251" width="11.90625" customWidth="1"/>
    <col min="11252" max="11252" width="61" customWidth="1"/>
    <col min="11254" max="11254" width="66.08984375" customWidth="1"/>
    <col min="11505" max="11505" width="2.90625" customWidth="1"/>
    <col min="11506" max="11507" width="11.90625" customWidth="1"/>
    <col min="11508" max="11508" width="61" customWidth="1"/>
    <col min="11510" max="11510" width="66.08984375" customWidth="1"/>
    <col min="11761" max="11761" width="2.90625" customWidth="1"/>
    <col min="11762" max="11763" width="11.90625" customWidth="1"/>
    <col min="11764" max="11764" width="61" customWidth="1"/>
    <col min="11766" max="11766" width="66.08984375" customWidth="1"/>
    <col min="12017" max="12017" width="2.90625" customWidth="1"/>
    <col min="12018" max="12019" width="11.90625" customWidth="1"/>
    <col min="12020" max="12020" width="61" customWidth="1"/>
    <col min="12022" max="12022" width="66.08984375" customWidth="1"/>
    <col min="12273" max="12273" width="2.90625" customWidth="1"/>
    <col min="12274" max="12275" width="11.90625" customWidth="1"/>
    <col min="12276" max="12276" width="61" customWidth="1"/>
    <col min="12278" max="12278" width="66.08984375" customWidth="1"/>
    <col min="12529" max="12529" width="2.90625" customWidth="1"/>
    <col min="12530" max="12531" width="11.90625" customWidth="1"/>
    <col min="12532" max="12532" width="61" customWidth="1"/>
    <col min="12534" max="12534" width="66.08984375" customWidth="1"/>
    <col min="12785" max="12785" width="2.90625" customWidth="1"/>
    <col min="12786" max="12787" width="11.90625" customWidth="1"/>
    <col min="12788" max="12788" width="61" customWidth="1"/>
    <col min="12790" max="12790" width="66.08984375" customWidth="1"/>
    <col min="13041" max="13041" width="2.90625" customWidth="1"/>
    <col min="13042" max="13043" width="11.90625" customWidth="1"/>
    <col min="13044" max="13044" width="61" customWidth="1"/>
    <col min="13046" max="13046" width="66.08984375" customWidth="1"/>
    <col min="13297" max="13297" width="2.90625" customWidth="1"/>
    <col min="13298" max="13299" width="11.90625" customWidth="1"/>
    <col min="13300" max="13300" width="61" customWidth="1"/>
    <col min="13302" max="13302" width="66.08984375" customWidth="1"/>
    <col min="13553" max="13553" width="2.90625" customWidth="1"/>
    <col min="13554" max="13555" width="11.90625" customWidth="1"/>
    <col min="13556" max="13556" width="61" customWidth="1"/>
    <col min="13558" max="13558" width="66.08984375" customWidth="1"/>
    <col min="13809" max="13809" width="2.90625" customWidth="1"/>
    <col min="13810" max="13811" width="11.90625" customWidth="1"/>
    <col min="13812" max="13812" width="61" customWidth="1"/>
    <col min="13814" max="13814" width="66.08984375" customWidth="1"/>
    <col min="14065" max="14065" width="2.90625" customWidth="1"/>
    <col min="14066" max="14067" width="11.90625" customWidth="1"/>
    <col min="14068" max="14068" width="61" customWidth="1"/>
    <col min="14070" max="14070" width="66.08984375" customWidth="1"/>
    <col min="14321" max="14321" width="2.90625" customWidth="1"/>
    <col min="14322" max="14323" width="11.90625" customWidth="1"/>
    <col min="14324" max="14324" width="61" customWidth="1"/>
    <col min="14326" max="14326" width="66.08984375" customWidth="1"/>
    <col min="14577" max="14577" width="2.90625" customWidth="1"/>
    <col min="14578" max="14579" width="11.90625" customWidth="1"/>
    <col min="14580" max="14580" width="61" customWidth="1"/>
    <col min="14582" max="14582" width="66.08984375" customWidth="1"/>
    <col min="14833" max="14833" width="2.90625" customWidth="1"/>
    <col min="14834" max="14835" width="11.90625" customWidth="1"/>
    <col min="14836" max="14836" width="61" customWidth="1"/>
    <col min="14838" max="14838" width="66.08984375" customWidth="1"/>
    <col min="15089" max="15089" width="2.90625" customWidth="1"/>
    <col min="15090" max="15091" width="11.90625" customWidth="1"/>
    <col min="15092" max="15092" width="61" customWidth="1"/>
    <col min="15094" max="15094" width="66.08984375" customWidth="1"/>
    <col min="15345" max="15345" width="2.90625" customWidth="1"/>
    <col min="15346" max="15347" width="11.90625" customWidth="1"/>
    <col min="15348" max="15348" width="61" customWidth="1"/>
    <col min="15350" max="15350" width="66.08984375" customWidth="1"/>
    <col min="15601" max="15601" width="2.90625" customWidth="1"/>
    <col min="15602" max="15603" width="11.90625" customWidth="1"/>
    <col min="15604" max="15604" width="61" customWidth="1"/>
    <col min="15606" max="15606" width="66.08984375" customWidth="1"/>
    <col min="15857" max="15857" width="2.90625" customWidth="1"/>
    <col min="15858" max="15859" width="11.90625" customWidth="1"/>
    <col min="15860" max="15860" width="61" customWidth="1"/>
    <col min="15862" max="15862" width="66.08984375" customWidth="1"/>
    <col min="16113" max="16113" width="2.90625" customWidth="1"/>
    <col min="16114" max="16115" width="11.90625" customWidth="1"/>
    <col min="16116" max="16116" width="61" customWidth="1"/>
    <col min="16118" max="16118" width="66.08984375" customWidth="1"/>
  </cols>
  <sheetData>
    <row r="1" spans="1:15" ht="30" customHeight="1" x14ac:dyDescent="0.2">
      <c r="A1" s="201" t="str">
        <f>TEXT(DATEVALUE(YEAR(EDATE(G2,-3))&amp;"年4月1日"),"[DBNum3]ggge年度")&amp;"　南但馬自然学校　食物アレルギー対応確認シート【食堂】"</f>
        <v>令和８年度　南但馬自然学校　食物アレルギー対応確認シート【食堂】</v>
      </c>
      <c r="B1" s="201"/>
      <c r="C1" s="201"/>
      <c r="D1" s="201"/>
      <c r="E1" s="201"/>
      <c r="F1" s="201"/>
      <c r="G1" s="201"/>
      <c r="H1" s="201"/>
    </row>
    <row r="2" spans="1:15" ht="30" customHeight="1" x14ac:dyDescent="0.2">
      <c r="A2" s="92"/>
      <c r="B2" s="92"/>
      <c r="C2" s="92"/>
      <c r="D2" s="92"/>
      <c r="E2" s="92"/>
      <c r="F2" s="92"/>
      <c r="G2" s="208">
        <v>46113</v>
      </c>
      <c r="H2" s="208"/>
    </row>
    <row r="3" spans="1:15" ht="45" customHeight="1" x14ac:dyDescent="0.2">
      <c r="B3" s="220" t="s">
        <v>735</v>
      </c>
      <c r="C3" s="220"/>
      <c r="D3" s="220"/>
      <c r="E3" s="220"/>
      <c r="F3" s="220"/>
      <c r="G3" s="220"/>
      <c r="H3" s="220"/>
    </row>
    <row r="4" spans="1:15" ht="45" customHeight="1" x14ac:dyDescent="0.2">
      <c r="B4" s="220"/>
      <c r="C4" s="220"/>
      <c r="D4" s="220"/>
      <c r="E4" s="220"/>
      <c r="F4" s="220"/>
      <c r="G4" s="220"/>
      <c r="H4" s="220"/>
    </row>
    <row r="5" spans="1:15" ht="45" customHeight="1" x14ac:dyDescent="0.2">
      <c r="B5" s="220"/>
      <c r="C5" s="220"/>
      <c r="D5" s="220"/>
      <c r="E5" s="220"/>
      <c r="F5" s="220"/>
      <c r="G5" s="220"/>
      <c r="H5" s="220"/>
    </row>
    <row r="6" spans="1:15" ht="15" customHeight="1" x14ac:dyDescent="0.2">
      <c r="B6" s="1"/>
      <c r="C6" s="1"/>
    </row>
    <row r="7" spans="1:15" ht="15" customHeight="1" x14ac:dyDescent="0.2">
      <c r="B7" s="209" t="s">
        <v>359</v>
      </c>
      <c r="C7" s="209"/>
    </row>
    <row r="8" spans="1:15" ht="33.75" customHeight="1" x14ac:dyDescent="0.2">
      <c r="B8" s="210" t="s">
        <v>0</v>
      </c>
      <c r="C8" s="210"/>
      <c r="D8" s="175" t="s">
        <v>275</v>
      </c>
      <c r="E8" s="175"/>
      <c r="F8" s="66" t="s" ph="1">
        <v>337</v>
      </c>
      <c r="G8" s="221" t="s" ph="1">
        <v>734</v>
      </c>
      <c r="H8" s="222" ph="1"/>
    </row>
    <row r="9" spans="1:15" ht="33.75" customHeight="1" thickBot="1" x14ac:dyDescent="0.25">
      <c r="B9" s="211" t="s">
        <v>1</v>
      </c>
      <c r="C9" s="211"/>
      <c r="D9" s="57">
        <v>45788</v>
      </c>
      <c r="E9" s="58" t="s">
        <v>276</v>
      </c>
      <c r="F9" s="59">
        <v>45792</v>
      </c>
      <c r="G9" s="60"/>
      <c r="H9" s="60"/>
      <c r="J9" s="14">
        <f>IF(ISERROR(VALUE(MID(D10,1,2))),"",VALUE(MID(D10,1,2)))</f>
        <v>2</v>
      </c>
      <c r="K9" s="14" t="e">
        <f>VALUE(MID(E10,1,2))</f>
        <v>#VALUE!</v>
      </c>
      <c r="L9" s="14" t="e">
        <f>VALUE(MID(F10,1,2))</f>
        <v>#VALUE!</v>
      </c>
      <c r="M9" s="14" t="e">
        <f>VALUE(MID(G10,1,2))</f>
        <v>#VALUE!</v>
      </c>
      <c r="N9" s="14" t="e">
        <f>VALUE(MID(H10,1,2))</f>
        <v>#VALUE!</v>
      </c>
      <c r="O9" s="13"/>
    </row>
    <row r="10" spans="1:15" ht="33.75" customHeight="1" x14ac:dyDescent="0.2">
      <c r="B10" s="212" t="s">
        <v>2</v>
      </c>
      <c r="C10" s="213"/>
      <c r="D10" s="61" t="s">
        <v>731</v>
      </c>
      <c r="E10" s="16"/>
      <c r="F10" s="16"/>
      <c r="G10" s="16"/>
      <c r="H10" s="17"/>
      <c r="J10" s="14" t="str">
        <f>VLOOKUP(J$9,Sheet5!$A$2:$B$29,2,TRUE)</f>
        <v>乳</v>
      </c>
      <c r="K10" s="14" t="e">
        <f>VLOOKUP(K$9,Sheet5!$A$2:$B$29,2,TRUE)</f>
        <v>#VALUE!</v>
      </c>
      <c r="L10" s="14" t="e">
        <f>VLOOKUP(L$9,Sheet5!$A$2:$B$29,2,TRUE)</f>
        <v>#VALUE!</v>
      </c>
      <c r="M10" s="14" t="e">
        <f>VLOOKUP(M$9,Sheet5!$A$2:$B$29,2,TRUE)</f>
        <v>#VALUE!</v>
      </c>
      <c r="N10" s="14" t="e">
        <f>VLOOKUP(N$9,Sheet5!$A$2:$B$29,2,TRUE)</f>
        <v>#VALUE!</v>
      </c>
      <c r="O10" s="13"/>
    </row>
    <row r="11" spans="1:15" ht="33.75" customHeight="1" thickBot="1" x14ac:dyDescent="0.25">
      <c r="B11" s="214" t="s">
        <v>145</v>
      </c>
      <c r="C11" s="215"/>
      <c r="D11" s="62"/>
      <c r="E11" s="15"/>
      <c r="F11" s="15"/>
      <c r="G11" s="15"/>
      <c r="H11" s="18"/>
      <c r="J11" s="14">
        <f>D$11</f>
        <v>0</v>
      </c>
      <c r="K11" s="14">
        <f>E$11</f>
        <v>0</v>
      </c>
      <c r="L11" s="14">
        <f>F$11</f>
        <v>0</v>
      </c>
      <c r="M11" s="14">
        <f>G$11</f>
        <v>0</v>
      </c>
      <c r="N11" s="14">
        <f>H$11</f>
        <v>0</v>
      </c>
      <c r="O11" s="13"/>
    </row>
    <row r="12" spans="1:15" ht="33.75" customHeight="1" x14ac:dyDescent="0.2">
      <c r="B12" s="176" t="s">
        <v>3</v>
      </c>
      <c r="C12" s="177"/>
      <c r="D12" s="182" t="s">
        <v>673</v>
      </c>
      <c r="E12" s="182"/>
      <c r="F12" s="182"/>
      <c r="G12" s="182"/>
      <c r="H12" s="182"/>
      <c r="J12" t="b">
        <f>IF(D$11="",D$11="(食品名記入)",D$11="")</f>
        <v>0</v>
      </c>
    </row>
    <row r="13" spans="1:15" ht="26.25" customHeight="1" x14ac:dyDescent="0.2">
      <c r="B13" s="178"/>
      <c r="C13" s="179"/>
      <c r="D13" s="180" t="s">
        <v>338</v>
      </c>
      <c r="E13" s="181"/>
      <c r="F13" s="19" t="s">
        <v>358</v>
      </c>
      <c r="G13" s="183" t="s">
        <v>339</v>
      </c>
      <c r="H13" s="183"/>
    </row>
    <row r="14" spans="1:15" ht="33.75" customHeight="1" x14ac:dyDescent="0.2">
      <c r="B14" s="187" t="s">
        <v>561</v>
      </c>
      <c r="C14" s="188"/>
      <c r="D14" s="184" t="s">
        <v>277</v>
      </c>
      <c r="E14" s="184"/>
      <c r="F14" s="184"/>
      <c r="G14" s="184"/>
      <c r="H14" s="184"/>
    </row>
    <row r="15" spans="1:15" ht="33.75" customHeight="1" x14ac:dyDescent="0.2">
      <c r="B15" s="189" t="s">
        <v>645</v>
      </c>
      <c r="C15" s="190"/>
      <c r="D15" s="184" t="s">
        <v>360</v>
      </c>
      <c r="E15" s="184"/>
      <c r="F15" s="184"/>
      <c r="G15" s="184"/>
      <c r="H15" s="184"/>
    </row>
    <row r="16" spans="1:15" ht="15" customHeight="1" x14ac:dyDescent="0.2">
      <c r="B16" s="191"/>
      <c r="C16" s="191"/>
    </row>
    <row r="17" spans="1:16" ht="30" customHeight="1" thickBot="1" x14ac:dyDescent="0.25">
      <c r="A17" s="216" t="s">
        <v>146</v>
      </c>
      <c r="B17" s="216"/>
      <c r="C17" s="216"/>
      <c r="D17" s="206" t="s">
        <v>147</v>
      </c>
      <c r="E17" s="206"/>
      <c r="F17" s="206"/>
      <c r="G17" s="206"/>
      <c r="H17" s="206"/>
    </row>
    <row r="18" spans="1:16" ht="15" customHeight="1" thickBot="1" x14ac:dyDescent="0.25">
      <c r="A18" s="134" t="s">
        <v>646</v>
      </c>
      <c r="B18" s="126" t="s">
        <v>676</v>
      </c>
      <c r="C18" s="127"/>
      <c r="D18" s="68" t="s">
        <v>447</v>
      </c>
      <c r="E18" s="45" t="s">
        <v>167</v>
      </c>
      <c r="F18" s="45" t="s">
        <v>156</v>
      </c>
      <c r="G18" s="44" t="s">
        <v>245</v>
      </c>
      <c r="H18" s="55" t="s">
        <v>16</v>
      </c>
    </row>
    <row r="19" spans="1:16" ht="15.75" customHeight="1" x14ac:dyDescent="0.2">
      <c r="A19" s="135"/>
      <c r="B19" s="106" t="s">
        <v>353</v>
      </c>
      <c r="C19" s="107"/>
      <c r="D19" s="27" t="s">
        <v>510</v>
      </c>
      <c r="E19" s="21" t="s">
        <v>511</v>
      </c>
      <c r="F19" s="21" t="s">
        <v>512</v>
      </c>
      <c r="G19" s="21" t="s">
        <v>513</v>
      </c>
      <c r="H19" s="22" t="s">
        <v>500</v>
      </c>
    </row>
    <row r="20" spans="1:16" ht="15.75" customHeight="1" x14ac:dyDescent="0.2">
      <c r="A20" s="135"/>
      <c r="B20" s="108"/>
      <c r="C20" s="109"/>
      <c r="D20" s="33" t="s">
        <v>514</v>
      </c>
      <c r="E20" s="34" t="s">
        <v>515</v>
      </c>
      <c r="F20" s="34" t="s">
        <v>52</v>
      </c>
      <c r="G20" s="34" t="s">
        <v>17</v>
      </c>
      <c r="H20" s="20" t="s">
        <v>516</v>
      </c>
    </row>
    <row r="21" spans="1:16" ht="15.75" customHeight="1" x14ac:dyDescent="0.2">
      <c r="A21" s="135"/>
      <c r="B21" s="108"/>
      <c r="C21" s="109"/>
      <c r="D21" s="33" t="s">
        <v>517</v>
      </c>
      <c r="E21" s="34" t="s">
        <v>374</v>
      </c>
      <c r="F21" s="34" t="s">
        <v>518</v>
      </c>
      <c r="G21" s="34" t="s">
        <v>576</v>
      </c>
      <c r="H21" s="20" t="s">
        <v>112</v>
      </c>
    </row>
    <row r="22" spans="1:16" ht="15.75" customHeight="1" x14ac:dyDescent="0.2">
      <c r="A22" s="135"/>
      <c r="B22" s="108"/>
      <c r="C22" s="109"/>
      <c r="D22" s="33" t="s">
        <v>127</v>
      </c>
      <c r="E22" s="34" t="s">
        <v>519</v>
      </c>
      <c r="F22" s="34" t="s">
        <v>532</v>
      </c>
      <c r="G22" s="34" t="s">
        <v>577</v>
      </c>
      <c r="H22" s="20" t="s">
        <v>578</v>
      </c>
    </row>
    <row r="23" spans="1:16" ht="15.75" customHeight="1" thickBot="1" x14ac:dyDescent="0.25">
      <c r="A23" s="135"/>
      <c r="B23" s="108"/>
      <c r="C23" s="109"/>
      <c r="D23" s="24" t="s">
        <v>95</v>
      </c>
      <c r="E23" s="29" t="s">
        <v>632</v>
      </c>
      <c r="F23" s="29" t="s">
        <v>579</v>
      </c>
      <c r="G23" s="103" t="s">
        <v>677</v>
      </c>
      <c r="H23" s="105"/>
    </row>
    <row r="24" spans="1:16" ht="15.75" customHeight="1" x14ac:dyDescent="0.2">
      <c r="A24" s="135"/>
      <c r="B24" s="106" t="s">
        <v>603</v>
      </c>
      <c r="C24" s="107"/>
      <c r="D24" s="166" t="s">
        <v>604</v>
      </c>
      <c r="E24" s="140"/>
      <c r="F24" s="21" t="s">
        <v>71</v>
      </c>
      <c r="G24" s="21" t="s">
        <v>577</v>
      </c>
      <c r="H24" s="22" t="s">
        <v>605</v>
      </c>
    </row>
    <row r="25" spans="1:16" ht="15.75" customHeight="1" x14ac:dyDescent="0.2">
      <c r="A25" s="135"/>
      <c r="B25" s="108"/>
      <c r="C25" s="109"/>
      <c r="D25" s="33" t="s">
        <v>606</v>
      </c>
      <c r="E25" s="34" t="s">
        <v>607</v>
      </c>
      <c r="F25" s="34" t="s">
        <v>54</v>
      </c>
      <c r="G25" s="34" t="s">
        <v>52</v>
      </c>
      <c r="H25" s="20" t="s">
        <v>545</v>
      </c>
      <c r="P25" t="s">
        <v>678</v>
      </c>
    </row>
    <row r="26" spans="1:16" ht="15.75" customHeight="1" x14ac:dyDescent="0.2">
      <c r="A26" s="135"/>
      <c r="B26" s="108"/>
      <c r="C26" s="109"/>
      <c r="D26" s="33" t="s">
        <v>608</v>
      </c>
      <c r="E26" s="34" t="s">
        <v>679</v>
      </c>
      <c r="F26" s="34" t="s">
        <v>169</v>
      </c>
      <c r="G26" s="34" t="s">
        <v>379</v>
      </c>
      <c r="H26" s="20" t="s">
        <v>609</v>
      </c>
      <c r="P26" t="s">
        <v>680</v>
      </c>
    </row>
    <row r="27" spans="1:16" ht="15.75" customHeight="1" x14ac:dyDescent="0.2">
      <c r="A27" s="135"/>
      <c r="B27" s="108"/>
      <c r="C27" s="109"/>
      <c r="D27" s="33" t="s">
        <v>17</v>
      </c>
      <c r="E27" s="34" t="s">
        <v>633</v>
      </c>
      <c r="F27" s="34" t="s">
        <v>119</v>
      </c>
      <c r="G27" s="34" t="s">
        <v>610</v>
      </c>
      <c r="H27" s="38" t="s">
        <v>19</v>
      </c>
      <c r="P27" t="s">
        <v>681</v>
      </c>
    </row>
    <row r="28" spans="1:16" ht="15.75" customHeight="1" thickBot="1" x14ac:dyDescent="0.25">
      <c r="A28" s="135"/>
      <c r="B28" s="108"/>
      <c r="C28" s="109"/>
      <c r="D28" s="172" t="s">
        <v>682</v>
      </c>
      <c r="E28" s="119"/>
      <c r="F28" s="87"/>
      <c r="G28" s="90"/>
      <c r="H28" s="91"/>
    </row>
    <row r="29" spans="1:16" ht="15.75" customHeight="1" x14ac:dyDescent="0.2">
      <c r="A29" s="135"/>
      <c r="B29" s="106" t="s">
        <v>354</v>
      </c>
      <c r="C29" s="107"/>
      <c r="D29" s="27" t="s">
        <v>683</v>
      </c>
      <c r="E29" s="21" t="s">
        <v>71</v>
      </c>
      <c r="F29" s="21" t="s">
        <v>516</v>
      </c>
      <c r="G29" s="21" t="s">
        <v>105</v>
      </c>
      <c r="H29" s="22" t="s">
        <v>684</v>
      </c>
    </row>
    <row r="30" spans="1:16" ht="15.75" customHeight="1" x14ac:dyDescent="0.2">
      <c r="A30" s="135"/>
      <c r="B30" s="108"/>
      <c r="C30" s="109"/>
      <c r="D30" s="33" t="s">
        <v>529</v>
      </c>
      <c r="E30" s="34" t="s">
        <v>139</v>
      </c>
      <c r="F30" s="114" t="s">
        <v>530</v>
      </c>
      <c r="G30" s="118"/>
      <c r="H30" s="20"/>
    </row>
    <row r="31" spans="1:16" ht="15.75" customHeight="1" x14ac:dyDescent="0.2">
      <c r="A31" s="135"/>
      <c r="B31" s="108"/>
      <c r="C31" s="109"/>
      <c r="D31" s="33" t="s">
        <v>531</v>
      </c>
      <c r="E31" s="34" t="s">
        <v>532</v>
      </c>
      <c r="F31" s="34" t="s">
        <v>52</v>
      </c>
      <c r="G31" s="34" t="s">
        <v>619</v>
      </c>
      <c r="H31" s="20"/>
    </row>
    <row r="32" spans="1:16" ht="15.75" customHeight="1" x14ac:dyDescent="0.2">
      <c r="A32" s="135"/>
      <c r="B32" s="108"/>
      <c r="C32" s="109"/>
      <c r="D32" s="116" t="s">
        <v>638</v>
      </c>
      <c r="E32" s="117"/>
      <c r="F32" s="118"/>
      <c r="G32" s="114" t="s">
        <v>639</v>
      </c>
      <c r="H32" s="115"/>
    </row>
    <row r="33" spans="1:14" ht="15.75" customHeight="1" x14ac:dyDescent="0.2">
      <c r="A33" s="135"/>
      <c r="B33" s="108"/>
      <c r="C33" s="109"/>
      <c r="D33" s="33" t="s">
        <v>632</v>
      </c>
      <c r="E33" s="34" t="s">
        <v>263</v>
      </c>
      <c r="F33" s="34" t="s">
        <v>18</v>
      </c>
      <c r="G33" s="34" t="s">
        <v>685</v>
      </c>
      <c r="H33" s="20"/>
    </row>
    <row r="34" spans="1:14" ht="15.75" customHeight="1" thickBot="1" x14ac:dyDescent="0.25">
      <c r="A34" s="135"/>
      <c r="B34" s="110"/>
      <c r="C34" s="111"/>
      <c r="D34" s="172" t="s">
        <v>686</v>
      </c>
      <c r="E34" s="104"/>
      <c r="F34" s="119"/>
      <c r="G34" s="39" t="s">
        <v>79</v>
      </c>
      <c r="H34" s="20"/>
    </row>
    <row r="35" spans="1:14" ht="15" customHeight="1" thickBot="1" x14ac:dyDescent="0.25">
      <c r="A35" s="135"/>
      <c r="B35" s="126" t="s">
        <v>279</v>
      </c>
      <c r="C35" s="127"/>
      <c r="D35" s="68" t="s">
        <v>161</v>
      </c>
      <c r="E35" s="45" t="s">
        <v>85</v>
      </c>
      <c r="F35" s="45" t="s">
        <v>449</v>
      </c>
      <c r="G35" s="45" t="s">
        <v>174</v>
      </c>
      <c r="H35" s="46" t="s">
        <v>121</v>
      </c>
    </row>
    <row r="36" spans="1:14" ht="15.75" customHeight="1" thickBot="1" x14ac:dyDescent="0.25">
      <c r="A36" s="135"/>
      <c r="B36" s="106" t="s">
        <v>367</v>
      </c>
      <c r="C36" s="107"/>
      <c r="D36" s="28" t="s">
        <v>562</v>
      </c>
      <c r="E36" s="25" t="s">
        <v>455</v>
      </c>
      <c r="F36" s="25" t="s">
        <v>369</v>
      </c>
      <c r="G36" s="84" t="s">
        <v>387</v>
      </c>
      <c r="H36" s="85" t="s">
        <v>456</v>
      </c>
    </row>
    <row r="37" spans="1:14" ht="15.75" customHeight="1" x14ac:dyDescent="0.2">
      <c r="A37" s="135"/>
      <c r="B37" s="106" t="s">
        <v>490</v>
      </c>
      <c r="C37" s="107"/>
      <c r="D37" s="27" t="s">
        <v>453</v>
      </c>
      <c r="E37" s="21" t="s">
        <v>438</v>
      </c>
      <c r="F37" s="21" t="s">
        <v>394</v>
      </c>
      <c r="G37" s="21" t="s">
        <v>521</v>
      </c>
      <c r="H37" s="22" t="s">
        <v>439</v>
      </c>
    </row>
    <row r="38" spans="1:14" ht="15.75" customHeight="1" x14ac:dyDescent="0.2">
      <c r="A38" s="135"/>
      <c r="B38" s="108"/>
      <c r="C38" s="109"/>
      <c r="D38" s="33" t="s">
        <v>522</v>
      </c>
      <c r="E38" s="34" t="s">
        <v>496</v>
      </c>
      <c r="F38" s="34" t="s">
        <v>502</v>
      </c>
      <c r="G38" s="34" t="s">
        <v>523</v>
      </c>
      <c r="H38" s="20" t="s">
        <v>524</v>
      </c>
    </row>
    <row r="39" spans="1:14" ht="15.75" customHeight="1" x14ac:dyDescent="0.2">
      <c r="A39" s="135"/>
      <c r="B39" s="108"/>
      <c r="C39" s="109"/>
      <c r="D39" s="33" t="s">
        <v>525</v>
      </c>
      <c r="E39" s="34" t="s">
        <v>526</v>
      </c>
      <c r="F39" s="34" t="s">
        <v>527</v>
      </c>
      <c r="G39" s="34" t="s">
        <v>640</v>
      </c>
      <c r="H39" s="20" t="s">
        <v>397</v>
      </c>
    </row>
    <row r="40" spans="1:14" ht="15.75" customHeight="1" x14ac:dyDescent="0.2">
      <c r="A40" s="135"/>
      <c r="B40" s="108"/>
      <c r="C40" s="109"/>
      <c r="D40" s="33" t="s">
        <v>528</v>
      </c>
      <c r="E40" s="34" t="s">
        <v>687</v>
      </c>
      <c r="F40" s="34" t="s">
        <v>362</v>
      </c>
      <c r="G40" s="34" t="s">
        <v>440</v>
      </c>
      <c r="H40" s="20" t="s">
        <v>441</v>
      </c>
    </row>
    <row r="41" spans="1:14" ht="15.75" customHeight="1" thickBot="1" x14ac:dyDescent="0.25">
      <c r="A41" s="135"/>
      <c r="B41" s="110"/>
      <c r="C41" s="111"/>
      <c r="D41" s="172" t="s">
        <v>647</v>
      </c>
      <c r="E41" s="119"/>
      <c r="F41" s="39" t="s">
        <v>599</v>
      </c>
      <c r="G41" s="87"/>
      <c r="H41" s="91"/>
    </row>
    <row r="42" spans="1:14" ht="15.75" customHeight="1" x14ac:dyDescent="0.2">
      <c r="A42" s="135"/>
      <c r="B42" s="106" t="s">
        <v>392</v>
      </c>
      <c r="C42" s="107"/>
      <c r="D42" s="27" t="s">
        <v>452</v>
      </c>
      <c r="E42" s="21" t="s">
        <v>54</v>
      </c>
      <c r="F42" s="21" t="s">
        <v>554</v>
      </c>
      <c r="G42" s="21" t="s">
        <v>501</v>
      </c>
      <c r="H42" s="22" t="s">
        <v>555</v>
      </c>
      <c r="J42" s="12"/>
      <c r="K42" s="12"/>
      <c r="L42" s="12"/>
      <c r="M42" s="12"/>
      <c r="N42" s="12"/>
    </row>
    <row r="43" spans="1:14" ht="15.75" customHeight="1" x14ac:dyDescent="0.2">
      <c r="A43" s="135"/>
      <c r="B43" s="108"/>
      <c r="C43" s="109"/>
      <c r="D43" s="116" t="s">
        <v>688</v>
      </c>
      <c r="E43" s="117"/>
      <c r="F43" s="118"/>
      <c r="G43" s="34" t="s">
        <v>612</v>
      </c>
      <c r="H43" s="20" t="s">
        <v>674</v>
      </c>
      <c r="J43" s="12"/>
      <c r="K43" s="12"/>
      <c r="L43" s="12"/>
      <c r="M43" s="12"/>
      <c r="N43" s="12"/>
    </row>
    <row r="44" spans="1:14" ht="15.75" customHeight="1" x14ac:dyDescent="0.2">
      <c r="A44" s="135"/>
      <c r="B44" s="108"/>
      <c r="C44" s="109"/>
      <c r="D44" s="33" t="s">
        <v>648</v>
      </c>
      <c r="E44" s="34" t="s">
        <v>556</v>
      </c>
      <c r="F44" s="34" t="s">
        <v>557</v>
      </c>
      <c r="G44" s="34" t="s">
        <v>613</v>
      </c>
      <c r="H44" s="20" t="s">
        <v>95</v>
      </c>
      <c r="J44" s="12"/>
      <c r="K44" s="12"/>
      <c r="L44" s="12"/>
      <c r="M44" s="12"/>
      <c r="N44" s="12"/>
    </row>
    <row r="45" spans="1:14" ht="15.75" customHeight="1" x14ac:dyDescent="0.2">
      <c r="A45" s="135"/>
      <c r="B45" s="108"/>
      <c r="C45" s="109"/>
      <c r="D45" s="33" t="s">
        <v>632</v>
      </c>
      <c r="E45" s="34" t="s">
        <v>614</v>
      </c>
      <c r="F45" s="34" t="s">
        <v>96</v>
      </c>
      <c r="G45" s="34" t="s">
        <v>615</v>
      </c>
      <c r="H45" s="20" t="s">
        <v>616</v>
      </c>
      <c r="J45" s="12"/>
      <c r="K45" s="12"/>
      <c r="L45" s="12"/>
      <c r="M45" s="12"/>
      <c r="N45" s="12"/>
    </row>
    <row r="46" spans="1:14" ht="15.75" customHeight="1" x14ac:dyDescent="0.2">
      <c r="A46" s="135"/>
      <c r="B46" s="108"/>
      <c r="C46" s="109"/>
      <c r="D46" s="33" t="s">
        <v>49</v>
      </c>
      <c r="E46" s="34" t="s">
        <v>267</v>
      </c>
      <c r="F46" s="34" t="s">
        <v>19</v>
      </c>
      <c r="G46" s="34" t="s">
        <v>617</v>
      </c>
      <c r="H46" s="20" t="s">
        <v>610</v>
      </c>
      <c r="J46" s="12"/>
      <c r="K46" s="12"/>
      <c r="L46" s="12"/>
      <c r="M46" s="12"/>
      <c r="N46" s="12"/>
    </row>
    <row r="47" spans="1:14" ht="15" customHeight="1" thickBot="1" x14ac:dyDescent="0.25">
      <c r="A47" s="136"/>
      <c r="B47" s="110"/>
      <c r="C47" s="111"/>
      <c r="D47" s="24" t="s">
        <v>558</v>
      </c>
      <c r="E47" s="29" t="s">
        <v>601</v>
      </c>
      <c r="F47" s="29" t="s">
        <v>618</v>
      </c>
      <c r="G47" s="29" t="s">
        <v>263</v>
      </c>
      <c r="H47" s="30" t="s">
        <v>264</v>
      </c>
      <c r="J47" s="12"/>
      <c r="K47" s="12"/>
      <c r="L47" s="12"/>
      <c r="M47" s="12"/>
      <c r="N47" s="12"/>
    </row>
    <row r="48" spans="1:14" s="2" customFormat="1" ht="15" customHeight="1" thickBot="1" x14ac:dyDescent="0.25">
      <c r="A48" s="63"/>
      <c r="B48" s="74"/>
      <c r="C48" s="74"/>
      <c r="D48" s="12"/>
      <c r="E48" s="12"/>
      <c r="F48" s="12"/>
      <c r="G48" s="12"/>
      <c r="H48" s="12"/>
      <c r="J48"/>
      <c r="K48"/>
      <c r="L48"/>
      <c r="M48"/>
      <c r="N48"/>
    </row>
    <row r="49" spans="1:14" s="2" customFormat="1" ht="15" customHeight="1" thickBot="1" x14ac:dyDescent="0.25">
      <c r="A49" s="203" t="s">
        <v>649</v>
      </c>
      <c r="B49" s="112" t="s">
        <v>676</v>
      </c>
      <c r="C49" s="113"/>
      <c r="D49" s="69" t="s">
        <v>57</v>
      </c>
      <c r="E49" s="47" t="s">
        <v>512</v>
      </c>
      <c r="F49" s="47" t="s">
        <v>47</v>
      </c>
      <c r="G49" s="47" t="s">
        <v>173</v>
      </c>
      <c r="H49" s="48" t="s">
        <v>156</v>
      </c>
      <c r="J49"/>
      <c r="K49"/>
      <c r="L49"/>
      <c r="M49"/>
      <c r="N49"/>
    </row>
    <row r="50" spans="1:14" s="2" customFormat="1" ht="15" customHeight="1" thickBot="1" x14ac:dyDescent="0.25">
      <c r="A50" s="204"/>
      <c r="B50" s="112"/>
      <c r="C50" s="113"/>
      <c r="D50" s="83" t="s">
        <v>55</v>
      </c>
      <c r="E50" s="39" t="s">
        <v>168</v>
      </c>
      <c r="F50" s="34"/>
      <c r="G50" s="34"/>
      <c r="H50" s="20"/>
      <c r="J50"/>
      <c r="K50"/>
      <c r="L50"/>
      <c r="M50"/>
      <c r="N50"/>
    </row>
    <row r="51" spans="1:14" ht="15.75" customHeight="1" thickBot="1" x14ac:dyDescent="0.25">
      <c r="A51" s="204"/>
      <c r="B51" s="112" t="s">
        <v>442</v>
      </c>
      <c r="C51" s="113"/>
      <c r="D51" s="27" t="s">
        <v>443</v>
      </c>
      <c r="E51" s="21" t="s">
        <v>105</v>
      </c>
      <c r="F51" s="21" t="s">
        <v>100</v>
      </c>
      <c r="G51" s="21" t="s">
        <v>54</v>
      </c>
      <c r="H51" s="22" t="s">
        <v>52</v>
      </c>
    </row>
    <row r="52" spans="1:14" ht="15.75" customHeight="1" thickBot="1" x14ac:dyDescent="0.25">
      <c r="A52" s="204"/>
      <c r="B52" s="112"/>
      <c r="C52" s="113"/>
      <c r="D52" s="33" t="s">
        <v>641</v>
      </c>
      <c r="E52" s="34" t="s">
        <v>444</v>
      </c>
      <c r="F52" s="34" t="s">
        <v>119</v>
      </c>
      <c r="G52" s="34" t="s">
        <v>120</v>
      </c>
      <c r="H52" s="20"/>
    </row>
    <row r="53" spans="1:14" ht="15.75" customHeight="1" thickBot="1" x14ac:dyDescent="0.25">
      <c r="A53" s="204"/>
      <c r="B53" s="112"/>
      <c r="C53" s="113"/>
      <c r="D53" s="172" t="s">
        <v>689</v>
      </c>
      <c r="E53" s="119"/>
      <c r="F53" s="87"/>
      <c r="G53" s="90"/>
      <c r="H53" s="91"/>
    </row>
    <row r="54" spans="1:14" s="2" customFormat="1" ht="15" customHeight="1" thickBot="1" x14ac:dyDescent="0.25">
      <c r="A54" s="204"/>
      <c r="B54" s="126" t="s">
        <v>552</v>
      </c>
      <c r="C54" s="127"/>
      <c r="D54" s="35" t="s">
        <v>553</v>
      </c>
      <c r="E54" s="32" t="s">
        <v>229</v>
      </c>
      <c r="F54" s="94"/>
      <c r="G54" s="64"/>
      <c r="H54" s="98"/>
      <c r="J54"/>
      <c r="K54"/>
      <c r="L54"/>
      <c r="M54"/>
      <c r="N54"/>
    </row>
    <row r="55" spans="1:14" s="2" customFormat="1" ht="15" customHeight="1" thickBot="1" x14ac:dyDescent="0.25">
      <c r="A55" s="204"/>
      <c r="B55" s="112" t="s">
        <v>351</v>
      </c>
      <c r="C55" s="113"/>
      <c r="D55" s="27" t="s">
        <v>311</v>
      </c>
      <c r="E55" s="21" t="s">
        <v>312</v>
      </c>
      <c r="F55" s="21" t="s">
        <v>313</v>
      </c>
      <c r="G55" s="21" t="s">
        <v>227</v>
      </c>
      <c r="H55" s="22" t="s">
        <v>229</v>
      </c>
      <c r="J55"/>
      <c r="K55"/>
      <c r="L55"/>
      <c r="M55"/>
      <c r="N55"/>
    </row>
    <row r="56" spans="1:14" s="2" customFormat="1" ht="15" customHeight="1" thickBot="1" x14ac:dyDescent="0.25">
      <c r="A56" s="204"/>
      <c r="B56" s="112"/>
      <c r="C56" s="113"/>
      <c r="D56" s="24" t="s">
        <v>374</v>
      </c>
      <c r="E56" s="29" t="s">
        <v>56</v>
      </c>
      <c r="F56" s="29" t="s">
        <v>236</v>
      </c>
      <c r="G56" s="164" t="s">
        <v>690</v>
      </c>
      <c r="H56" s="207"/>
      <c r="J56"/>
      <c r="K56"/>
      <c r="L56"/>
      <c r="M56"/>
      <c r="N56"/>
    </row>
    <row r="57" spans="1:14" s="2" customFormat="1" ht="15" customHeight="1" thickBot="1" x14ac:dyDescent="0.25">
      <c r="A57" s="204"/>
      <c r="B57" s="112" t="s">
        <v>466</v>
      </c>
      <c r="C57" s="113"/>
      <c r="D57" s="27" t="s">
        <v>534</v>
      </c>
      <c r="E57" s="139" t="s">
        <v>691</v>
      </c>
      <c r="F57" s="140"/>
      <c r="G57" s="21" t="s">
        <v>535</v>
      </c>
      <c r="H57" s="22" t="s">
        <v>536</v>
      </c>
      <c r="J57"/>
      <c r="K57"/>
      <c r="L57"/>
      <c r="M57"/>
      <c r="N57"/>
    </row>
    <row r="58" spans="1:14" s="2" customFormat="1" ht="15" customHeight="1" thickBot="1" x14ac:dyDescent="0.25">
      <c r="A58" s="204"/>
      <c r="B58" s="112"/>
      <c r="C58" s="113"/>
      <c r="D58" s="33" t="s">
        <v>537</v>
      </c>
      <c r="E58" s="114" t="s">
        <v>650</v>
      </c>
      <c r="F58" s="118"/>
      <c r="G58" s="34" t="s">
        <v>49</v>
      </c>
      <c r="H58" s="20" t="s">
        <v>467</v>
      </c>
      <c r="J58"/>
      <c r="K58"/>
      <c r="L58"/>
      <c r="M58"/>
      <c r="N58"/>
    </row>
    <row r="59" spans="1:14" s="2" customFormat="1" ht="15" customHeight="1" thickBot="1" x14ac:dyDescent="0.25">
      <c r="A59" s="204"/>
      <c r="B59" s="112"/>
      <c r="C59" s="113"/>
      <c r="D59" s="172" t="s">
        <v>651</v>
      </c>
      <c r="E59" s="119"/>
      <c r="F59" s="87"/>
      <c r="G59" s="90"/>
      <c r="H59" s="91"/>
      <c r="J59"/>
      <c r="K59"/>
      <c r="L59"/>
      <c r="M59"/>
      <c r="N59"/>
    </row>
    <row r="60" spans="1:14" s="2" customFormat="1" ht="15" customHeight="1" thickBot="1" x14ac:dyDescent="0.25">
      <c r="A60" s="205"/>
      <c r="B60" s="126" t="s">
        <v>468</v>
      </c>
      <c r="C60" s="127"/>
      <c r="D60" s="35" t="s">
        <v>469</v>
      </c>
      <c r="E60" s="32" t="s">
        <v>227</v>
      </c>
      <c r="F60" s="32" t="s">
        <v>470</v>
      </c>
      <c r="G60" s="32" t="s">
        <v>471</v>
      </c>
      <c r="H60" s="36" t="s">
        <v>231</v>
      </c>
      <c r="J60"/>
      <c r="K60"/>
      <c r="L60"/>
      <c r="M60"/>
      <c r="N60"/>
    </row>
    <row r="61" spans="1:14" s="2" customFormat="1" ht="15" customHeight="1" thickBot="1" x14ac:dyDescent="0.25">
      <c r="A61" s="65"/>
      <c r="B61" s="75"/>
      <c r="C61" s="75"/>
      <c r="D61" s="12"/>
      <c r="E61" s="12"/>
      <c r="F61" s="12"/>
      <c r="G61" s="12"/>
      <c r="H61" s="12"/>
      <c r="J61"/>
      <c r="K61"/>
      <c r="L61"/>
      <c r="M61"/>
      <c r="N61"/>
    </row>
    <row r="62" spans="1:14" s="2" customFormat="1" ht="15" customHeight="1" x14ac:dyDescent="0.2">
      <c r="A62" s="203" t="s">
        <v>652</v>
      </c>
      <c r="B62" s="106" t="s">
        <v>290</v>
      </c>
      <c r="C62" s="107"/>
      <c r="D62" s="27" t="s">
        <v>68</v>
      </c>
      <c r="E62" s="21" t="s">
        <v>69</v>
      </c>
      <c r="F62" s="21" t="s">
        <v>70</v>
      </c>
      <c r="G62" s="21" t="s">
        <v>637</v>
      </c>
      <c r="H62" s="22" t="s">
        <v>71</v>
      </c>
      <c r="J62"/>
      <c r="K62"/>
      <c r="L62"/>
      <c r="M62"/>
      <c r="N62"/>
    </row>
    <row r="63" spans="1:14" s="2" customFormat="1" ht="15" customHeight="1" x14ac:dyDescent="0.2">
      <c r="A63" s="204"/>
      <c r="B63" s="108"/>
      <c r="C63" s="109"/>
      <c r="D63" s="33" t="s">
        <v>52</v>
      </c>
      <c r="E63" s="34" t="s">
        <v>72</v>
      </c>
      <c r="F63" s="34" t="s">
        <v>63</v>
      </c>
      <c r="G63" s="34" t="s">
        <v>64</v>
      </c>
      <c r="H63" s="20" t="s">
        <v>65</v>
      </c>
      <c r="J63"/>
      <c r="K63"/>
      <c r="L63"/>
      <c r="M63"/>
      <c r="N63"/>
    </row>
    <row r="64" spans="1:14" s="2" customFormat="1" ht="15" customHeight="1" x14ac:dyDescent="0.2">
      <c r="A64" s="204"/>
      <c r="B64" s="108"/>
      <c r="C64" s="109"/>
      <c r="D64" s="33" t="s">
        <v>54</v>
      </c>
      <c r="E64" s="34" t="s">
        <v>73</v>
      </c>
      <c r="F64" s="34" t="s">
        <v>74</v>
      </c>
      <c r="G64" s="34" t="s">
        <v>75</v>
      </c>
      <c r="H64" s="20" t="s">
        <v>76</v>
      </c>
      <c r="J64"/>
      <c r="K64"/>
      <c r="L64"/>
      <c r="M64"/>
      <c r="N64"/>
    </row>
    <row r="65" spans="1:14" s="2" customFormat="1" ht="15" customHeight="1" x14ac:dyDescent="0.2">
      <c r="A65" s="204"/>
      <c r="B65" s="108"/>
      <c r="C65" s="109"/>
      <c r="D65" s="33" t="s">
        <v>77</v>
      </c>
      <c r="E65" s="114" t="s">
        <v>78</v>
      </c>
      <c r="F65" s="118"/>
      <c r="G65" s="34" t="s">
        <v>66</v>
      </c>
      <c r="H65" s="20" t="s">
        <v>67</v>
      </c>
      <c r="J65"/>
      <c r="K65"/>
      <c r="L65"/>
      <c r="M65"/>
      <c r="N65"/>
    </row>
    <row r="66" spans="1:14" s="2" customFormat="1" ht="15" customHeight="1" thickBot="1" x14ac:dyDescent="0.25">
      <c r="A66" s="204"/>
      <c r="B66" s="137"/>
      <c r="C66" s="138"/>
      <c r="D66" s="24" t="s">
        <v>61</v>
      </c>
      <c r="E66" s="29" t="s">
        <v>113</v>
      </c>
      <c r="F66" s="103" t="s">
        <v>269</v>
      </c>
      <c r="G66" s="119"/>
      <c r="H66" s="30"/>
      <c r="J66"/>
      <c r="K66"/>
      <c r="L66"/>
      <c r="M66"/>
      <c r="N66"/>
    </row>
    <row r="67" spans="1:14" s="2" customFormat="1" ht="15.75" customHeight="1" x14ac:dyDescent="0.2">
      <c r="A67" s="204"/>
      <c r="B67" s="106" t="s">
        <v>345</v>
      </c>
      <c r="C67" s="107"/>
      <c r="D67" s="27" t="s">
        <v>71</v>
      </c>
      <c r="E67" s="21" t="s">
        <v>88</v>
      </c>
      <c r="F67" s="21" t="s">
        <v>89</v>
      </c>
      <c r="G67" s="21" t="s">
        <v>70</v>
      </c>
      <c r="H67" s="22" t="s">
        <v>90</v>
      </c>
      <c r="J67"/>
      <c r="K67"/>
      <c r="L67"/>
      <c r="M67"/>
      <c r="N67"/>
    </row>
    <row r="68" spans="1:14" s="2" customFormat="1" ht="15.75" customHeight="1" x14ac:dyDescent="0.2">
      <c r="A68" s="204"/>
      <c r="B68" s="108"/>
      <c r="C68" s="109"/>
      <c r="D68" s="33" t="s">
        <v>93</v>
      </c>
      <c r="E68" s="34" t="s">
        <v>72</v>
      </c>
      <c r="F68" s="34" t="s">
        <v>94</v>
      </c>
      <c r="G68" s="34" t="s">
        <v>95</v>
      </c>
      <c r="H68" s="20" t="s">
        <v>96</v>
      </c>
      <c r="J68"/>
      <c r="K68"/>
      <c r="L68"/>
      <c r="M68"/>
      <c r="N68"/>
    </row>
    <row r="69" spans="1:14" s="2" customFormat="1" ht="15.75" customHeight="1" x14ac:dyDescent="0.2">
      <c r="A69" s="204"/>
      <c r="B69" s="108"/>
      <c r="C69" s="109"/>
      <c r="D69" s="33" t="s">
        <v>97</v>
      </c>
      <c r="E69" s="34" t="s">
        <v>91</v>
      </c>
      <c r="F69" s="34" t="s">
        <v>74</v>
      </c>
      <c r="G69" s="34" t="s">
        <v>229</v>
      </c>
      <c r="H69" s="20" t="s">
        <v>533</v>
      </c>
      <c r="J69"/>
      <c r="K69"/>
      <c r="L69"/>
      <c r="M69"/>
      <c r="N69"/>
    </row>
    <row r="70" spans="1:14" s="2" customFormat="1" ht="15.75" customHeight="1" thickBot="1" x14ac:dyDescent="0.25">
      <c r="A70" s="204"/>
      <c r="B70" s="110"/>
      <c r="C70" s="111"/>
      <c r="D70" s="33" t="s">
        <v>49</v>
      </c>
      <c r="E70" s="34" t="s">
        <v>98</v>
      </c>
      <c r="F70" s="34" t="s">
        <v>271</v>
      </c>
      <c r="G70" s="87"/>
      <c r="H70" s="91"/>
      <c r="J70"/>
      <c r="K70"/>
      <c r="L70"/>
      <c r="M70"/>
      <c r="N70"/>
    </row>
    <row r="71" spans="1:14" s="2" customFormat="1" ht="15" customHeight="1" thickBot="1" x14ac:dyDescent="0.25">
      <c r="A71" s="204"/>
      <c r="B71" s="126" t="s">
        <v>340</v>
      </c>
      <c r="C71" s="127"/>
      <c r="D71" s="28" t="s">
        <v>333</v>
      </c>
      <c r="E71" s="44" t="s">
        <v>79</v>
      </c>
      <c r="F71" s="44" t="s">
        <v>296</v>
      </c>
      <c r="G71" s="94"/>
      <c r="H71" s="98"/>
      <c r="J71"/>
      <c r="K71"/>
      <c r="L71"/>
      <c r="M71"/>
      <c r="N71"/>
    </row>
    <row r="72" spans="1:14" s="2" customFormat="1" ht="15.75" customHeight="1" x14ac:dyDescent="0.2">
      <c r="A72" s="204"/>
      <c r="B72" s="106" t="s">
        <v>346</v>
      </c>
      <c r="C72" s="107"/>
      <c r="D72" s="27" t="s">
        <v>692</v>
      </c>
      <c r="E72" s="21" t="s">
        <v>80</v>
      </c>
      <c r="F72" s="21" t="s">
        <v>81</v>
      </c>
      <c r="G72" s="21" t="s">
        <v>51</v>
      </c>
      <c r="H72" s="22" t="s">
        <v>50</v>
      </c>
      <c r="J72"/>
      <c r="K72"/>
      <c r="L72"/>
      <c r="M72"/>
      <c r="N72"/>
    </row>
    <row r="73" spans="1:14" s="2" customFormat="1" ht="15.75" customHeight="1" x14ac:dyDescent="0.2">
      <c r="A73" s="204"/>
      <c r="B73" s="108"/>
      <c r="C73" s="109"/>
      <c r="D73" s="33" t="s">
        <v>82</v>
      </c>
      <c r="E73" s="34" t="s">
        <v>66</v>
      </c>
      <c r="F73" s="34" t="s">
        <v>83</v>
      </c>
      <c r="G73" s="34" t="s">
        <v>169</v>
      </c>
      <c r="H73" s="20" t="s">
        <v>633</v>
      </c>
      <c r="J73"/>
      <c r="K73"/>
      <c r="L73"/>
      <c r="M73"/>
      <c r="N73"/>
    </row>
    <row r="74" spans="1:14" s="2" customFormat="1" ht="15.75" customHeight="1" x14ac:dyDescent="0.2">
      <c r="A74" s="204"/>
      <c r="B74" s="108"/>
      <c r="C74" s="109"/>
      <c r="D74" s="33" t="s">
        <v>67</v>
      </c>
      <c r="E74" s="34" t="s">
        <v>92</v>
      </c>
      <c r="F74" s="34" t="s">
        <v>19</v>
      </c>
      <c r="G74" s="114" t="s">
        <v>252</v>
      </c>
      <c r="H74" s="115"/>
      <c r="J74" s="12"/>
      <c r="K74" s="12"/>
      <c r="L74" s="12"/>
      <c r="M74" s="12"/>
      <c r="N74" s="12"/>
    </row>
    <row r="75" spans="1:14" s="2" customFormat="1" ht="15.75" customHeight="1" thickBot="1" x14ac:dyDescent="0.25">
      <c r="A75" s="204"/>
      <c r="B75" s="110"/>
      <c r="C75" s="111"/>
      <c r="D75" s="39" t="s">
        <v>273</v>
      </c>
      <c r="E75" s="29"/>
      <c r="F75" s="87"/>
      <c r="G75" s="90"/>
      <c r="H75" s="91"/>
      <c r="J75" s="12"/>
      <c r="K75" s="12"/>
      <c r="L75" s="12"/>
      <c r="M75" s="12"/>
      <c r="N75" s="12"/>
    </row>
    <row r="76" spans="1:14" s="2" customFormat="1" ht="15" customHeight="1" thickBot="1" x14ac:dyDescent="0.25">
      <c r="A76" s="205"/>
      <c r="B76" s="126" t="s">
        <v>279</v>
      </c>
      <c r="C76" s="127"/>
      <c r="D76" s="68" t="s">
        <v>84</v>
      </c>
      <c r="E76" s="45" t="s">
        <v>447</v>
      </c>
      <c r="F76" s="45" t="s">
        <v>449</v>
      </c>
      <c r="G76" s="45" t="s">
        <v>85</v>
      </c>
      <c r="H76" s="46" t="s">
        <v>87</v>
      </c>
      <c r="J76" s="12"/>
      <c r="K76" s="12"/>
      <c r="L76" s="12"/>
      <c r="M76" s="12"/>
      <c r="N76" s="12"/>
    </row>
    <row r="77" spans="1:14" s="2" customFormat="1" ht="15" customHeight="1" thickBot="1" x14ac:dyDescent="0.25">
      <c r="A77" s="3"/>
      <c r="B77" s="76"/>
      <c r="C77" s="76"/>
      <c r="D77" s="64"/>
      <c r="E77" s="64"/>
      <c r="F77" s="64"/>
      <c r="G77" s="64"/>
      <c r="H77" s="64"/>
      <c r="J77" s="12"/>
      <c r="K77" s="12"/>
      <c r="L77" s="12"/>
      <c r="M77" s="12"/>
      <c r="N77" s="12"/>
    </row>
    <row r="78" spans="1:14" ht="15" customHeight="1" thickBot="1" x14ac:dyDescent="0.25">
      <c r="A78" s="149" t="s">
        <v>653</v>
      </c>
      <c r="B78" s="126" t="s">
        <v>291</v>
      </c>
      <c r="C78" s="127"/>
      <c r="D78" s="97"/>
      <c r="E78" s="64"/>
      <c r="F78" s="64"/>
      <c r="G78" s="64"/>
      <c r="H78" s="98"/>
      <c r="J78" s="12"/>
      <c r="K78" s="12"/>
      <c r="L78" s="12"/>
      <c r="M78" s="12"/>
      <c r="N78" s="12"/>
    </row>
    <row r="79" spans="1:14" ht="15.75" customHeight="1" x14ac:dyDescent="0.2">
      <c r="A79" s="150"/>
      <c r="B79" s="106" t="s">
        <v>278</v>
      </c>
      <c r="C79" s="107"/>
      <c r="D79" s="27" t="s">
        <v>71</v>
      </c>
      <c r="E79" s="21" t="s">
        <v>105</v>
      </c>
      <c r="F79" s="21" t="s">
        <v>50</v>
      </c>
      <c r="G79" s="21" t="s">
        <v>100</v>
      </c>
      <c r="H79" s="22" t="s">
        <v>51</v>
      </c>
      <c r="J79" s="12"/>
      <c r="K79" s="12"/>
      <c r="L79" s="12"/>
      <c r="M79" s="12"/>
      <c r="N79" s="12"/>
    </row>
    <row r="80" spans="1:14" ht="15.75" customHeight="1" x14ac:dyDescent="0.2">
      <c r="A80" s="150"/>
      <c r="B80" s="108"/>
      <c r="C80" s="109"/>
      <c r="D80" s="33" t="s">
        <v>69</v>
      </c>
      <c r="E80" s="34" t="s">
        <v>74</v>
      </c>
      <c r="F80" s="34" t="s">
        <v>72</v>
      </c>
      <c r="G80" s="34" t="s">
        <v>109</v>
      </c>
      <c r="H80" s="20" t="s">
        <v>448</v>
      </c>
    </row>
    <row r="81" spans="1:8" ht="15.75" customHeight="1" x14ac:dyDescent="0.2">
      <c r="A81" s="150"/>
      <c r="B81" s="108"/>
      <c r="C81" s="109"/>
      <c r="D81" s="33" t="s">
        <v>110</v>
      </c>
      <c r="E81" s="34" t="s">
        <v>111</v>
      </c>
      <c r="F81" s="34" t="s">
        <v>112</v>
      </c>
      <c r="G81" s="34" t="s">
        <v>323</v>
      </c>
      <c r="H81" s="20" t="s">
        <v>101</v>
      </c>
    </row>
    <row r="82" spans="1:8" ht="15.75" customHeight="1" x14ac:dyDescent="0.2">
      <c r="A82" s="150"/>
      <c r="B82" s="108"/>
      <c r="C82" s="109"/>
      <c r="D82" s="33" t="s">
        <v>325</v>
      </c>
      <c r="E82" s="34" t="s">
        <v>491</v>
      </c>
      <c r="F82" s="34" t="s">
        <v>66</v>
      </c>
      <c r="G82" s="34" t="s">
        <v>102</v>
      </c>
      <c r="H82" s="20"/>
    </row>
    <row r="83" spans="1:8" ht="15.75" customHeight="1" x14ac:dyDescent="0.2">
      <c r="A83" s="150"/>
      <c r="B83" s="108"/>
      <c r="C83" s="109"/>
      <c r="D83" s="33" t="s">
        <v>375</v>
      </c>
      <c r="E83" s="34" t="s">
        <v>236</v>
      </c>
      <c r="F83" s="23" t="s">
        <v>61</v>
      </c>
      <c r="G83" s="34" t="s">
        <v>308</v>
      </c>
      <c r="H83" s="20" t="s">
        <v>58</v>
      </c>
    </row>
    <row r="84" spans="1:8" ht="15.75" customHeight="1" x14ac:dyDescent="0.2">
      <c r="A84" s="150"/>
      <c r="B84" s="108"/>
      <c r="C84" s="109"/>
      <c r="D84" s="147" t="s">
        <v>693</v>
      </c>
      <c r="E84" s="131"/>
      <c r="F84" s="114" t="s">
        <v>253</v>
      </c>
      <c r="G84" s="118"/>
      <c r="H84" s="53" t="s">
        <v>41</v>
      </c>
    </row>
    <row r="85" spans="1:8" ht="15.75" customHeight="1" thickBot="1" x14ac:dyDescent="0.25">
      <c r="A85" s="150"/>
      <c r="B85" s="110"/>
      <c r="C85" s="111"/>
      <c r="D85" s="54" t="s">
        <v>449</v>
      </c>
      <c r="E85" s="40" t="s">
        <v>447</v>
      </c>
      <c r="F85" s="40" t="s">
        <v>103</v>
      </c>
      <c r="G85" s="51" t="s">
        <v>79</v>
      </c>
      <c r="H85" s="30"/>
    </row>
    <row r="86" spans="1:8" ht="15.75" customHeight="1" x14ac:dyDescent="0.2">
      <c r="A86" s="150"/>
      <c r="B86" s="106" t="s">
        <v>355</v>
      </c>
      <c r="C86" s="107"/>
      <c r="D86" s="166" t="s">
        <v>116</v>
      </c>
      <c r="E86" s="217"/>
      <c r="F86" s="140"/>
      <c r="G86" s="21" t="s">
        <v>725</v>
      </c>
      <c r="H86" s="22" t="s">
        <v>52</v>
      </c>
    </row>
    <row r="87" spans="1:8" ht="15.75" customHeight="1" x14ac:dyDescent="0.2">
      <c r="A87" s="150"/>
      <c r="B87" s="108"/>
      <c r="C87" s="109"/>
      <c r="D87" s="33" t="s">
        <v>52</v>
      </c>
      <c r="E87" s="34" t="s">
        <v>726</v>
      </c>
      <c r="F87" s="34" t="s">
        <v>727</v>
      </c>
      <c r="G87" s="34" t="s">
        <v>260</v>
      </c>
      <c r="H87" s="20" t="s">
        <v>728</v>
      </c>
    </row>
    <row r="88" spans="1:8" ht="15.75" customHeight="1" x14ac:dyDescent="0.2">
      <c r="A88" s="150"/>
      <c r="B88" s="108"/>
      <c r="C88" s="109"/>
      <c r="D88" s="33" t="s">
        <v>729</v>
      </c>
      <c r="E88" s="34" t="s">
        <v>94</v>
      </c>
      <c r="F88" s="34" t="s">
        <v>18</v>
      </c>
      <c r="G88" s="34" t="s">
        <v>419</v>
      </c>
      <c r="H88" s="20" t="s">
        <v>420</v>
      </c>
    </row>
    <row r="89" spans="1:8" ht="15.75" customHeight="1" thickBot="1" x14ac:dyDescent="0.25">
      <c r="A89" s="150"/>
      <c r="B89" s="110"/>
      <c r="C89" s="111"/>
      <c r="D89" s="33" t="s">
        <v>254</v>
      </c>
      <c r="E89" s="39" t="s">
        <v>79</v>
      </c>
      <c r="F89" s="34"/>
      <c r="G89" s="87"/>
      <c r="H89" s="91"/>
    </row>
    <row r="90" spans="1:8" ht="15" customHeight="1" x14ac:dyDescent="0.2">
      <c r="A90" s="150"/>
      <c r="B90" s="106" t="s">
        <v>356</v>
      </c>
      <c r="C90" s="107"/>
      <c r="D90" s="27" t="s">
        <v>393</v>
      </c>
      <c r="E90" s="21" t="s">
        <v>117</v>
      </c>
      <c r="F90" s="21" t="s">
        <v>394</v>
      </c>
      <c r="G90" s="21" t="s">
        <v>361</v>
      </c>
      <c r="H90" s="22" t="s">
        <v>17</v>
      </c>
    </row>
    <row r="91" spans="1:8" ht="15" customHeight="1" x14ac:dyDescent="0.2">
      <c r="A91" s="150"/>
      <c r="B91" s="108"/>
      <c r="C91" s="109"/>
      <c r="D91" s="33" t="s">
        <v>119</v>
      </c>
      <c r="E91" s="34" t="s">
        <v>120</v>
      </c>
      <c r="F91" s="34" t="s">
        <v>320</v>
      </c>
      <c r="G91" s="114" t="s">
        <v>319</v>
      </c>
      <c r="H91" s="115"/>
    </row>
    <row r="92" spans="1:8" ht="15" customHeight="1" thickBot="1" x14ac:dyDescent="0.25">
      <c r="A92" s="150"/>
      <c r="B92" s="110"/>
      <c r="C92" s="111"/>
      <c r="D92" s="43" t="s">
        <v>274</v>
      </c>
      <c r="E92" s="87"/>
      <c r="F92" s="90"/>
      <c r="G92" s="90"/>
      <c r="H92" s="99"/>
    </row>
    <row r="93" spans="1:8" ht="15.75" customHeight="1" x14ac:dyDescent="0.2">
      <c r="A93" s="150"/>
      <c r="B93" s="108" t="s">
        <v>292</v>
      </c>
      <c r="C93" s="109"/>
      <c r="D93" s="166" t="s">
        <v>694</v>
      </c>
      <c r="E93" s="140"/>
      <c r="F93" s="21" t="s">
        <v>125</v>
      </c>
      <c r="G93" s="21" t="s">
        <v>51</v>
      </c>
      <c r="H93" s="22" t="s">
        <v>152</v>
      </c>
    </row>
    <row r="94" spans="1:8" ht="15.75" customHeight="1" x14ac:dyDescent="0.2">
      <c r="A94" s="150"/>
      <c r="B94" s="108"/>
      <c r="C94" s="109"/>
      <c r="D94" s="33" t="s">
        <v>126</v>
      </c>
      <c r="E94" s="34" t="s">
        <v>128</v>
      </c>
      <c r="F94" s="34" t="s">
        <v>230</v>
      </c>
      <c r="G94" s="34" t="s">
        <v>632</v>
      </c>
      <c r="H94" s="20" t="s">
        <v>67</v>
      </c>
    </row>
    <row r="95" spans="1:8" ht="15.75" customHeight="1" x14ac:dyDescent="0.2">
      <c r="A95" s="150"/>
      <c r="B95" s="108"/>
      <c r="C95" s="109"/>
      <c r="D95" s="33" t="s">
        <v>207</v>
      </c>
      <c r="E95" s="34" t="s">
        <v>153</v>
      </c>
      <c r="F95" s="34" t="s">
        <v>154</v>
      </c>
      <c r="G95" s="34" t="s">
        <v>129</v>
      </c>
      <c r="H95" s="20" t="s">
        <v>155</v>
      </c>
    </row>
    <row r="96" spans="1:8" ht="15.75" customHeight="1" x14ac:dyDescent="0.2">
      <c r="A96" s="150"/>
      <c r="B96" s="108"/>
      <c r="C96" s="109"/>
      <c r="D96" s="33" t="s">
        <v>130</v>
      </c>
      <c r="E96" s="34" t="s">
        <v>131</v>
      </c>
      <c r="F96" s="34" t="s">
        <v>258</v>
      </c>
      <c r="G96" s="114" t="s">
        <v>695</v>
      </c>
      <c r="H96" s="115"/>
    </row>
    <row r="97" spans="1:8" ht="15.75" customHeight="1" x14ac:dyDescent="0.2">
      <c r="A97" s="150"/>
      <c r="B97" s="108"/>
      <c r="C97" s="109"/>
      <c r="D97" s="116" t="s">
        <v>696</v>
      </c>
      <c r="E97" s="117"/>
      <c r="F97" s="118"/>
      <c r="G97" s="34" t="s">
        <v>255</v>
      </c>
      <c r="H97" s="20" t="s">
        <v>133</v>
      </c>
    </row>
    <row r="98" spans="1:8" ht="15.75" customHeight="1" x14ac:dyDescent="0.2">
      <c r="A98" s="150"/>
      <c r="B98" s="108"/>
      <c r="C98" s="109"/>
      <c r="D98" s="33" t="s">
        <v>83</v>
      </c>
      <c r="E98" s="34" t="s">
        <v>65</v>
      </c>
      <c r="F98" s="34" t="s">
        <v>50</v>
      </c>
      <c r="G98" s="34" t="s">
        <v>134</v>
      </c>
      <c r="H98" s="20" t="s">
        <v>51</v>
      </c>
    </row>
    <row r="99" spans="1:8" ht="15.75" customHeight="1" x14ac:dyDescent="0.2">
      <c r="A99" s="150"/>
      <c r="B99" s="108"/>
      <c r="C99" s="109"/>
      <c r="D99" s="33" t="s">
        <v>135</v>
      </c>
      <c r="E99" s="34" t="s">
        <v>136</v>
      </c>
      <c r="F99" s="34" t="s">
        <v>377</v>
      </c>
      <c r="G99" s="114" t="s">
        <v>697</v>
      </c>
      <c r="H99" s="115"/>
    </row>
    <row r="100" spans="1:8" ht="15.75" customHeight="1" thickBot="1" x14ac:dyDescent="0.25">
      <c r="A100" s="150"/>
      <c r="B100" s="108"/>
      <c r="C100" s="109"/>
      <c r="D100" s="72" t="s">
        <v>103</v>
      </c>
      <c r="E100" s="41" t="s">
        <v>447</v>
      </c>
      <c r="F100" s="39" t="s">
        <v>256</v>
      </c>
      <c r="G100" s="43" t="s">
        <v>139</v>
      </c>
      <c r="H100" s="71" t="s">
        <v>273</v>
      </c>
    </row>
    <row r="101" spans="1:8" ht="15" customHeight="1" thickBot="1" x14ac:dyDescent="0.25">
      <c r="A101" s="150"/>
      <c r="B101" s="126" t="s">
        <v>279</v>
      </c>
      <c r="C101" s="127"/>
      <c r="D101" s="68" t="s">
        <v>122</v>
      </c>
      <c r="E101" s="45" t="s">
        <v>86</v>
      </c>
      <c r="F101" s="45" t="s">
        <v>449</v>
      </c>
      <c r="G101" s="45" t="s">
        <v>121</v>
      </c>
      <c r="H101" s="26"/>
    </row>
    <row r="102" spans="1:8" ht="15.75" customHeight="1" thickBot="1" x14ac:dyDescent="0.25">
      <c r="A102" s="150"/>
      <c r="B102" s="123" t="s">
        <v>489</v>
      </c>
      <c r="C102" s="122" t="s">
        <v>611</v>
      </c>
      <c r="D102" s="166" t="s">
        <v>698</v>
      </c>
      <c r="E102" s="140"/>
      <c r="F102" s="21" t="s">
        <v>635</v>
      </c>
      <c r="G102" s="21" t="s">
        <v>148</v>
      </c>
      <c r="H102" s="22" t="s">
        <v>50</v>
      </c>
    </row>
    <row r="103" spans="1:8" ht="15.75" customHeight="1" thickBot="1" x14ac:dyDescent="0.25">
      <c r="A103" s="150"/>
      <c r="B103" s="124"/>
      <c r="C103" s="122"/>
      <c r="D103" s="33" t="s">
        <v>380</v>
      </c>
      <c r="E103" s="34" t="s">
        <v>416</v>
      </c>
      <c r="F103" s="34" t="s">
        <v>58</v>
      </c>
      <c r="G103" s="34" t="s">
        <v>164</v>
      </c>
      <c r="H103" s="20" t="s">
        <v>61</v>
      </c>
    </row>
    <row r="104" spans="1:8" ht="15.75" customHeight="1" thickBot="1" x14ac:dyDescent="0.25">
      <c r="A104" s="150"/>
      <c r="B104" s="124"/>
      <c r="C104" s="122"/>
      <c r="D104" s="24" t="s">
        <v>262</v>
      </c>
      <c r="E104" s="103" t="s">
        <v>699</v>
      </c>
      <c r="F104" s="119"/>
      <c r="G104" s="87"/>
      <c r="H104" s="91"/>
    </row>
    <row r="105" spans="1:8" ht="15" customHeight="1" thickBot="1" x14ac:dyDescent="0.25">
      <c r="A105" s="151"/>
      <c r="B105" s="125"/>
      <c r="C105" s="81" t="s">
        <v>341</v>
      </c>
      <c r="D105" s="68" t="s">
        <v>124</v>
      </c>
      <c r="E105" s="45" t="s">
        <v>563</v>
      </c>
      <c r="F105" s="56" t="s">
        <v>123</v>
      </c>
      <c r="G105" s="185" t="s">
        <v>445</v>
      </c>
      <c r="H105" s="186"/>
    </row>
    <row r="106" spans="1:8" ht="15" customHeight="1" thickBot="1" x14ac:dyDescent="0.25">
      <c r="A106" s="4"/>
      <c r="B106" s="74"/>
      <c r="C106" s="74"/>
    </row>
    <row r="107" spans="1:8" ht="15.75" customHeight="1" x14ac:dyDescent="0.2">
      <c r="A107" s="134" t="s">
        <v>4</v>
      </c>
      <c r="B107" s="106" t="s">
        <v>472</v>
      </c>
      <c r="C107" s="107"/>
      <c r="D107" s="27" t="s">
        <v>71</v>
      </c>
      <c r="E107" s="21" t="s">
        <v>538</v>
      </c>
      <c r="F107" s="21" t="s">
        <v>517</v>
      </c>
      <c r="G107" s="21" t="s">
        <v>226</v>
      </c>
      <c r="H107" s="22" t="s">
        <v>144</v>
      </c>
    </row>
    <row r="108" spans="1:8" ht="15.75" customHeight="1" x14ac:dyDescent="0.2">
      <c r="A108" s="135"/>
      <c r="B108" s="108"/>
      <c r="C108" s="109"/>
      <c r="D108" s="33" t="s">
        <v>143</v>
      </c>
      <c r="E108" s="34" t="s">
        <v>539</v>
      </c>
      <c r="F108" s="34" t="s">
        <v>231</v>
      </c>
      <c r="G108" s="34" t="s">
        <v>477</v>
      </c>
      <c r="H108" s="20" t="s">
        <v>700</v>
      </c>
    </row>
    <row r="109" spans="1:8" ht="15.75" customHeight="1" thickBot="1" x14ac:dyDescent="0.25">
      <c r="A109" s="135"/>
      <c r="B109" s="137"/>
      <c r="C109" s="138"/>
      <c r="D109" s="29" t="s">
        <v>540</v>
      </c>
      <c r="E109" s="29" t="s">
        <v>479</v>
      </c>
      <c r="F109" s="87"/>
      <c r="G109" s="90"/>
      <c r="H109" s="99"/>
    </row>
    <row r="110" spans="1:8" ht="15.75" customHeight="1" x14ac:dyDescent="0.2">
      <c r="A110" s="135"/>
      <c r="B110" s="106" t="s">
        <v>345</v>
      </c>
      <c r="C110" s="107"/>
      <c r="D110" s="27" t="s">
        <v>473</v>
      </c>
      <c r="E110" s="21" t="s">
        <v>139</v>
      </c>
      <c r="F110" s="21" t="s">
        <v>50</v>
      </c>
      <c r="G110" s="21" t="s">
        <v>20</v>
      </c>
      <c r="H110" s="22" t="s">
        <v>140</v>
      </c>
    </row>
    <row r="111" spans="1:8" ht="15.75" customHeight="1" x14ac:dyDescent="0.2">
      <c r="A111" s="135"/>
      <c r="B111" s="108"/>
      <c r="C111" s="109"/>
      <c r="D111" s="33" t="s">
        <v>143</v>
      </c>
      <c r="E111" s="34" t="s">
        <v>144</v>
      </c>
      <c r="F111" s="34" t="s">
        <v>52</v>
      </c>
      <c r="G111" s="34" t="s">
        <v>549</v>
      </c>
      <c r="H111" s="20" t="s">
        <v>96</v>
      </c>
    </row>
    <row r="112" spans="1:8" ht="15.75" customHeight="1" x14ac:dyDescent="0.2">
      <c r="A112" s="135"/>
      <c r="B112" s="108"/>
      <c r="C112" s="109"/>
      <c r="D112" s="33" t="s">
        <v>94</v>
      </c>
      <c r="E112" s="34" t="s">
        <v>49</v>
      </c>
      <c r="F112" s="131" t="s">
        <v>634</v>
      </c>
      <c r="G112" s="131"/>
      <c r="H112" s="20" t="s">
        <v>550</v>
      </c>
    </row>
    <row r="113" spans="1:8" ht="15.75" customHeight="1" thickBot="1" x14ac:dyDescent="0.25">
      <c r="A113" s="135"/>
      <c r="B113" s="110"/>
      <c r="C113" s="111"/>
      <c r="D113" s="39" t="s">
        <v>260</v>
      </c>
      <c r="E113" s="103" t="s">
        <v>259</v>
      </c>
      <c r="F113" s="119"/>
      <c r="G113" s="87"/>
      <c r="H113" s="91"/>
    </row>
    <row r="114" spans="1:8" ht="15.75" customHeight="1" x14ac:dyDescent="0.2">
      <c r="A114" s="135"/>
      <c r="B114" s="106" t="s">
        <v>348</v>
      </c>
      <c r="C114" s="107"/>
      <c r="D114" s="27" t="s">
        <v>261</v>
      </c>
      <c r="E114" s="21" t="s">
        <v>151</v>
      </c>
      <c r="F114" s="21" t="s">
        <v>125</v>
      </c>
      <c r="G114" s="21" t="s">
        <v>51</v>
      </c>
      <c r="H114" s="22" t="s">
        <v>152</v>
      </c>
    </row>
    <row r="115" spans="1:8" ht="15.75" customHeight="1" x14ac:dyDescent="0.2">
      <c r="A115" s="135"/>
      <c r="B115" s="108"/>
      <c r="C115" s="109"/>
      <c r="D115" s="33" t="s">
        <v>127</v>
      </c>
      <c r="E115" s="34" t="s">
        <v>128</v>
      </c>
      <c r="F115" s="34" t="s">
        <v>379</v>
      </c>
      <c r="G115" s="34" t="s">
        <v>632</v>
      </c>
      <c r="H115" s="20" t="s">
        <v>67</v>
      </c>
    </row>
    <row r="116" spans="1:8" ht="15.75" customHeight="1" x14ac:dyDescent="0.2">
      <c r="A116" s="135"/>
      <c r="B116" s="108"/>
      <c r="C116" s="109"/>
      <c r="D116" s="33" t="s">
        <v>137</v>
      </c>
      <c r="E116" s="34" t="s">
        <v>153</v>
      </c>
      <c r="F116" s="34" t="s">
        <v>154</v>
      </c>
      <c r="G116" s="34" t="s">
        <v>155</v>
      </c>
      <c r="H116" s="20" t="s">
        <v>130</v>
      </c>
    </row>
    <row r="117" spans="1:8" ht="15.75" customHeight="1" thickBot="1" x14ac:dyDescent="0.25">
      <c r="A117" s="135"/>
      <c r="B117" s="110"/>
      <c r="C117" s="111"/>
      <c r="D117" s="24" t="s">
        <v>132</v>
      </c>
      <c r="E117" s="29" t="s">
        <v>258</v>
      </c>
      <c r="F117" s="103" t="s">
        <v>701</v>
      </c>
      <c r="G117" s="119"/>
      <c r="H117" s="30"/>
    </row>
    <row r="118" spans="1:8" ht="15.75" customHeight="1" thickBot="1" x14ac:dyDescent="0.25">
      <c r="A118" s="135"/>
      <c r="B118" s="106" t="s">
        <v>480</v>
      </c>
      <c r="C118" s="107"/>
      <c r="D118" s="28" t="s">
        <v>454</v>
      </c>
      <c r="E118" s="25" t="s">
        <v>455</v>
      </c>
      <c r="F118" s="25" t="s">
        <v>229</v>
      </c>
      <c r="G118" s="25" t="s">
        <v>369</v>
      </c>
      <c r="H118" s="85" t="s">
        <v>600</v>
      </c>
    </row>
    <row r="119" spans="1:8" ht="15" customHeight="1" thickBot="1" x14ac:dyDescent="0.25">
      <c r="A119" s="135"/>
      <c r="B119" s="126" t="s">
        <v>279</v>
      </c>
      <c r="C119" s="127"/>
      <c r="D119" s="68" t="s">
        <v>149</v>
      </c>
      <c r="E119" s="45" t="s">
        <v>447</v>
      </c>
      <c r="F119" s="45" t="s">
        <v>449</v>
      </c>
      <c r="G119" s="45" t="s">
        <v>85</v>
      </c>
      <c r="H119" s="46" t="s">
        <v>87</v>
      </c>
    </row>
    <row r="120" spans="1:8" ht="15" customHeight="1" thickBot="1" x14ac:dyDescent="0.25">
      <c r="A120" s="135"/>
      <c r="B120" s="126" t="s">
        <v>341</v>
      </c>
      <c r="C120" s="127"/>
      <c r="D120" s="68" t="s">
        <v>150</v>
      </c>
      <c r="E120" s="94"/>
      <c r="F120" s="64"/>
      <c r="G120" s="64"/>
      <c r="H120" s="98"/>
    </row>
    <row r="121" spans="1:8" ht="15" customHeight="1" thickBot="1" x14ac:dyDescent="0.25">
      <c r="A121" s="136"/>
      <c r="B121" s="162" t="s">
        <v>488</v>
      </c>
      <c r="C121" s="163"/>
      <c r="D121" s="28" t="s">
        <v>488</v>
      </c>
      <c r="E121" s="94"/>
      <c r="F121" s="64"/>
      <c r="G121" s="64"/>
      <c r="H121" s="98"/>
    </row>
    <row r="122" spans="1:8" ht="15" customHeight="1" thickBot="1" x14ac:dyDescent="0.25">
      <c r="A122" s="5"/>
      <c r="B122" s="77"/>
      <c r="C122" s="77"/>
    </row>
    <row r="123" spans="1:8" ht="15" customHeight="1" thickBot="1" x14ac:dyDescent="0.25">
      <c r="A123" s="152" t="s">
        <v>5</v>
      </c>
      <c r="B123" s="126" t="s">
        <v>291</v>
      </c>
      <c r="C123" s="127"/>
      <c r="D123" s="159"/>
      <c r="E123" s="160"/>
      <c r="F123" s="160"/>
      <c r="G123" s="160"/>
      <c r="H123" s="161"/>
    </row>
    <row r="124" spans="1:8" ht="30" customHeight="1" x14ac:dyDescent="0.2">
      <c r="A124" s="153"/>
      <c r="B124" s="106" t="s">
        <v>282</v>
      </c>
      <c r="C124" s="107"/>
      <c r="D124" s="167" t="s">
        <v>630</v>
      </c>
      <c r="E124" s="168"/>
      <c r="F124" s="168"/>
      <c r="G124" s="168"/>
      <c r="H124" s="169"/>
    </row>
    <row r="125" spans="1:8" ht="30" customHeight="1" x14ac:dyDescent="0.2">
      <c r="A125" s="153"/>
      <c r="B125" s="108"/>
      <c r="C125" s="109"/>
      <c r="D125" s="128" t="s">
        <v>702</v>
      </c>
      <c r="E125" s="129"/>
      <c r="F125" s="129"/>
      <c r="G125" s="129"/>
      <c r="H125" s="130"/>
    </row>
    <row r="126" spans="1:8" ht="30" customHeight="1" x14ac:dyDescent="0.2">
      <c r="A126" s="153"/>
      <c r="B126" s="108"/>
      <c r="C126" s="109"/>
      <c r="D126" s="128" t="s">
        <v>675</v>
      </c>
      <c r="E126" s="129"/>
      <c r="F126" s="129"/>
      <c r="G126" s="129"/>
      <c r="H126" s="130"/>
    </row>
    <row r="127" spans="1:8" ht="15.75" customHeight="1" thickBot="1" x14ac:dyDescent="0.25">
      <c r="A127" s="153"/>
      <c r="B127" s="110"/>
      <c r="C127" s="111"/>
      <c r="D127" s="54" t="s">
        <v>166</v>
      </c>
      <c r="E127" s="40" t="s">
        <v>165</v>
      </c>
      <c r="F127" s="40" t="s">
        <v>156</v>
      </c>
      <c r="G127" s="87"/>
      <c r="H127" s="91"/>
    </row>
    <row r="128" spans="1:8" ht="15" customHeight="1" thickBot="1" x14ac:dyDescent="0.25">
      <c r="A128" s="153"/>
      <c r="B128" s="126" t="s">
        <v>293</v>
      </c>
      <c r="C128" s="127"/>
      <c r="D128" s="35" t="s">
        <v>71</v>
      </c>
      <c r="E128" s="32" t="s">
        <v>157</v>
      </c>
      <c r="F128" s="32" t="s">
        <v>158</v>
      </c>
      <c r="G128" s="94"/>
      <c r="H128" s="98"/>
    </row>
    <row r="129" spans="1:14" ht="30" customHeight="1" x14ac:dyDescent="0.2">
      <c r="A129" s="153"/>
      <c r="B129" s="106" t="s">
        <v>280</v>
      </c>
      <c r="C129" s="107"/>
      <c r="D129" s="167" t="s">
        <v>630</v>
      </c>
      <c r="E129" s="168"/>
      <c r="F129" s="168"/>
      <c r="G129" s="168"/>
      <c r="H129" s="169"/>
    </row>
    <row r="130" spans="1:14" ht="30" customHeight="1" x14ac:dyDescent="0.2">
      <c r="A130" s="153"/>
      <c r="B130" s="108"/>
      <c r="C130" s="109"/>
      <c r="D130" s="128" t="s">
        <v>703</v>
      </c>
      <c r="E130" s="129"/>
      <c r="F130" s="129"/>
      <c r="G130" s="129"/>
      <c r="H130" s="130"/>
    </row>
    <row r="131" spans="1:14" ht="30" customHeight="1" x14ac:dyDescent="0.2">
      <c r="A131" s="153"/>
      <c r="B131" s="108"/>
      <c r="C131" s="109"/>
      <c r="D131" s="128" t="s">
        <v>724</v>
      </c>
      <c r="E131" s="129"/>
      <c r="F131" s="129"/>
      <c r="G131" s="129"/>
      <c r="H131" s="130"/>
    </row>
    <row r="132" spans="1:14" ht="15.75" customHeight="1" x14ac:dyDescent="0.2">
      <c r="A132" s="153"/>
      <c r="B132" s="108"/>
      <c r="C132" s="109"/>
      <c r="D132" s="72" t="s">
        <v>704</v>
      </c>
      <c r="E132" s="41" t="s">
        <v>41</v>
      </c>
      <c r="F132" s="41" t="s">
        <v>159</v>
      </c>
      <c r="G132" s="41" t="s">
        <v>449</v>
      </c>
      <c r="H132" s="53" t="s">
        <v>160</v>
      </c>
    </row>
    <row r="133" spans="1:14" ht="15.75" customHeight="1" x14ac:dyDescent="0.2">
      <c r="A133" s="153"/>
      <c r="B133" s="108"/>
      <c r="C133" s="109"/>
      <c r="D133" s="72" t="s">
        <v>447</v>
      </c>
      <c r="E133" s="41" t="s">
        <v>451</v>
      </c>
      <c r="F133" s="41" t="s">
        <v>161</v>
      </c>
      <c r="G133" s="39" t="s">
        <v>162</v>
      </c>
      <c r="H133" s="52" t="s">
        <v>374</v>
      </c>
    </row>
    <row r="134" spans="1:14" ht="15.75" customHeight="1" thickBot="1" x14ac:dyDescent="0.25">
      <c r="A134" s="153"/>
      <c r="B134" s="110"/>
      <c r="C134" s="111"/>
      <c r="D134" s="51" t="s">
        <v>79</v>
      </c>
      <c r="E134" s="43" t="s">
        <v>163</v>
      </c>
      <c r="F134" s="87"/>
      <c r="G134" s="90"/>
      <c r="H134" s="91"/>
    </row>
    <row r="135" spans="1:14" ht="15.75" customHeight="1" x14ac:dyDescent="0.2">
      <c r="A135" s="153"/>
      <c r="B135" s="106" t="s">
        <v>611</v>
      </c>
      <c r="C135" s="107"/>
      <c r="D135" s="166" t="s">
        <v>698</v>
      </c>
      <c r="E135" s="140"/>
      <c r="F135" s="21" t="s">
        <v>635</v>
      </c>
      <c r="G135" s="21" t="s">
        <v>148</v>
      </c>
      <c r="H135" s="22" t="s">
        <v>50</v>
      </c>
    </row>
    <row r="136" spans="1:14" ht="15.75" customHeight="1" x14ac:dyDescent="0.2">
      <c r="A136" s="153"/>
      <c r="B136" s="108"/>
      <c r="C136" s="109"/>
      <c r="D136" s="33" t="s">
        <v>380</v>
      </c>
      <c r="E136" s="34" t="s">
        <v>416</v>
      </c>
      <c r="F136" s="34" t="s">
        <v>58</v>
      </c>
      <c r="G136" s="34" t="s">
        <v>164</v>
      </c>
      <c r="H136" s="20" t="s">
        <v>61</v>
      </c>
    </row>
    <row r="137" spans="1:14" ht="15.75" customHeight="1" thickBot="1" x14ac:dyDescent="0.25">
      <c r="A137" s="154"/>
      <c r="B137" s="110"/>
      <c r="C137" s="111"/>
      <c r="D137" s="24" t="s">
        <v>262</v>
      </c>
      <c r="E137" s="103" t="s">
        <v>699</v>
      </c>
      <c r="F137" s="119"/>
      <c r="G137" s="87"/>
      <c r="H137" s="91"/>
    </row>
    <row r="138" spans="1:14" ht="15" customHeight="1" thickBot="1" x14ac:dyDescent="0.25">
      <c r="A138" s="5"/>
      <c r="B138" s="77"/>
      <c r="C138" s="77"/>
    </row>
    <row r="139" spans="1:14" ht="15" customHeight="1" thickBot="1" x14ac:dyDescent="0.25">
      <c r="A139" s="134" t="s">
        <v>705</v>
      </c>
      <c r="B139" s="126" t="s">
        <v>676</v>
      </c>
      <c r="C139" s="127"/>
      <c r="D139" s="68" t="s">
        <v>447</v>
      </c>
      <c r="E139" s="45" t="s">
        <v>167</v>
      </c>
      <c r="F139" s="45" t="s">
        <v>156</v>
      </c>
      <c r="G139" s="44" t="s">
        <v>302</v>
      </c>
      <c r="H139" s="55" t="s">
        <v>16</v>
      </c>
      <c r="J139" s="12"/>
      <c r="K139" s="12"/>
      <c r="L139" s="12"/>
      <c r="M139" s="12"/>
      <c r="N139" s="12"/>
    </row>
    <row r="140" spans="1:14" ht="15.75" customHeight="1" x14ac:dyDescent="0.2">
      <c r="A140" s="135"/>
      <c r="B140" s="141" t="s">
        <v>457</v>
      </c>
      <c r="C140" s="142"/>
      <c r="D140" s="33" t="s">
        <v>511</v>
      </c>
      <c r="E140" s="34" t="s">
        <v>564</v>
      </c>
      <c r="F140" s="34" t="s">
        <v>632</v>
      </c>
      <c r="G140" s="34" t="s">
        <v>97</v>
      </c>
      <c r="H140" s="20" t="s">
        <v>565</v>
      </c>
      <c r="J140" s="12"/>
      <c r="K140" s="12"/>
      <c r="L140" s="12"/>
      <c r="M140" s="12"/>
      <c r="N140" s="12"/>
    </row>
    <row r="141" spans="1:14" ht="15.75" customHeight="1" x14ac:dyDescent="0.2">
      <c r="A141" s="135"/>
      <c r="B141" s="143"/>
      <c r="C141" s="144"/>
      <c r="D141" s="33" t="s">
        <v>95</v>
      </c>
      <c r="E141" s="34" t="s">
        <v>566</v>
      </c>
      <c r="F141" s="34" t="s">
        <v>52</v>
      </c>
      <c r="G141" s="34" t="s">
        <v>54</v>
      </c>
      <c r="H141" s="20" t="s">
        <v>17</v>
      </c>
      <c r="J141" s="12"/>
      <c r="K141" s="12"/>
      <c r="L141" s="12"/>
      <c r="M141" s="12"/>
      <c r="N141" s="12"/>
    </row>
    <row r="142" spans="1:14" ht="15.75" customHeight="1" thickBot="1" x14ac:dyDescent="0.25">
      <c r="A142" s="135"/>
      <c r="B142" s="145"/>
      <c r="C142" s="146"/>
      <c r="D142" s="32" t="s">
        <v>119</v>
      </c>
      <c r="E142" s="29" t="s">
        <v>498</v>
      </c>
      <c r="F142" s="29" t="s">
        <v>137</v>
      </c>
      <c r="G142" s="87"/>
      <c r="H142" s="91"/>
      <c r="J142" s="12"/>
      <c r="K142" s="12"/>
      <c r="L142" s="12"/>
      <c r="M142" s="12"/>
      <c r="N142" s="12"/>
    </row>
    <row r="143" spans="1:14" ht="15.75" customHeight="1" x14ac:dyDescent="0.2">
      <c r="A143" s="135"/>
      <c r="B143" s="141" t="s">
        <v>492</v>
      </c>
      <c r="C143" s="142"/>
      <c r="D143" s="27" t="s">
        <v>559</v>
      </c>
      <c r="E143" s="139" t="s">
        <v>224</v>
      </c>
      <c r="F143" s="140"/>
      <c r="G143" s="21" t="s">
        <v>560</v>
      </c>
      <c r="H143" s="22" t="s">
        <v>52</v>
      </c>
      <c r="J143" s="12"/>
      <c r="K143" s="12"/>
      <c r="L143" s="12"/>
      <c r="M143" s="12"/>
      <c r="N143" s="12"/>
    </row>
    <row r="144" spans="1:14" ht="15.75" customHeight="1" thickBot="1" x14ac:dyDescent="0.25">
      <c r="A144" s="135"/>
      <c r="B144" s="145"/>
      <c r="C144" s="146"/>
      <c r="D144" s="33" t="s">
        <v>512</v>
      </c>
      <c r="E144" s="34" t="s">
        <v>17</v>
      </c>
      <c r="F144" s="87"/>
      <c r="G144" s="90"/>
      <c r="H144" s="91"/>
      <c r="J144" s="12"/>
      <c r="K144" s="12"/>
      <c r="L144" s="12"/>
      <c r="M144" s="12"/>
      <c r="N144" s="12"/>
    </row>
    <row r="145" spans="1:14" ht="15.75" customHeight="1" thickBot="1" x14ac:dyDescent="0.25">
      <c r="A145" s="135"/>
      <c r="B145" s="155" t="s">
        <v>365</v>
      </c>
      <c r="C145" s="88" t="s">
        <v>464</v>
      </c>
      <c r="D145" s="27" t="s">
        <v>465</v>
      </c>
      <c r="E145" s="21" t="s">
        <v>296</v>
      </c>
      <c r="F145" s="94"/>
      <c r="G145" s="64"/>
      <c r="H145" s="98"/>
      <c r="J145" s="12"/>
      <c r="K145" s="12"/>
      <c r="L145" s="12"/>
      <c r="M145" s="12"/>
      <c r="N145" s="12"/>
    </row>
    <row r="146" spans="1:14" ht="15.75" customHeight="1" x14ac:dyDescent="0.2">
      <c r="A146" s="135"/>
      <c r="B146" s="156"/>
      <c r="C146" s="120" t="s">
        <v>458</v>
      </c>
      <c r="D146" s="27" t="s">
        <v>394</v>
      </c>
      <c r="E146" s="21" t="s">
        <v>459</v>
      </c>
      <c r="F146" s="21" t="s">
        <v>493</v>
      </c>
      <c r="G146" s="21" t="s">
        <v>378</v>
      </c>
      <c r="H146" s="22" t="s">
        <v>227</v>
      </c>
    </row>
    <row r="147" spans="1:14" ht="15.75" customHeight="1" thickBot="1" x14ac:dyDescent="0.25">
      <c r="A147" s="135"/>
      <c r="B147" s="156"/>
      <c r="C147" s="121"/>
      <c r="D147" s="24" t="s">
        <v>460</v>
      </c>
      <c r="E147" s="87"/>
      <c r="F147" s="90"/>
      <c r="G147" s="90"/>
      <c r="H147" s="91"/>
    </row>
    <row r="148" spans="1:14" ht="15.75" customHeight="1" thickBot="1" x14ac:dyDescent="0.25">
      <c r="A148" s="135"/>
      <c r="B148" s="157"/>
      <c r="C148" s="89" t="s">
        <v>383</v>
      </c>
      <c r="D148" s="73" t="s">
        <v>210</v>
      </c>
      <c r="E148" s="44" t="s">
        <v>139</v>
      </c>
      <c r="F148" s="50" t="s">
        <v>162</v>
      </c>
      <c r="G148" s="94"/>
      <c r="H148" s="98"/>
    </row>
    <row r="149" spans="1:14" ht="15.75" customHeight="1" x14ac:dyDescent="0.2">
      <c r="A149" s="135"/>
      <c r="B149" s="106" t="s">
        <v>281</v>
      </c>
      <c r="C149" s="107"/>
      <c r="D149" s="27" t="s">
        <v>57</v>
      </c>
      <c r="E149" s="21" t="s">
        <v>173</v>
      </c>
      <c r="F149" s="21" t="s">
        <v>394</v>
      </c>
      <c r="G149" s="21" t="s">
        <v>620</v>
      </c>
      <c r="H149" s="22" t="s">
        <v>621</v>
      </c>
    </row>
    <row r="150" spans="1:14" ht="15.75" customHeight="1" x14ac:dyDescent="0.2">
      <c r="A150" s="135"/>
      <c r="B150" s="108"/>
      <c r="C150" s="109"/>
      <c r="D150" s="33" t="s">
        <v>622</v>
      </c>
      <c r="E150" s="34" t="s">
        <v>122</v>
      </c>
      <c r="F150" s="34" t="s">
        <v>623</v>
      </c>
      <c r="G150" s="34" t="s">
        <v>54</v>
      </c>
      <c r="H150" s="20" t="s">
        <v>71</v>
      </c>
    </row>
    <row r="151" spans="1:14" ht="15.75" customHeight="1" x14ac:dyDescent="0.2">
      <c r="A151" s="135"/>
      <c r="B151" s="108"/>
      <c r="C151" s="109"/>
      <c r="D151" s="33" t="s">
        <v>505</v>
      </c>
      <c r="E151" s="34" t="s">
        <v>624</v>
      </c>
      <c r="F151" s="34" t="s">
        <v>625</v>
      </c>
      <c r="G151" s="34" t="s">
        <v>626</v>
      </c>
      <c r="H151" s="20" t="s">
        <v>632</v>
      </c>
    </row>
    <row r="152" spans="1:14" ht="15.75" customHeight="1" x14ac:dyDescent="0.2">
      <c r="A152" s="135"/>
      <c r="B152" s="108"/>
      <c r="C152" s="109"/>
      <c r="D152" s="33" t="s">
        <v>627</v>
      </c>
      <c r="E152" s="34" t="s">
        <v>706</v>
      </c>
      <c r="F152" s="114" t="s">
        <v>707</v>
      </c>
      <c r="G152" s="118"/>
      <c r="H152" s="52" t="s">
        <v>599</v>
      </c>
    </row>
    <row r="153" spans="1:14" ht="15.75" customHeight="1" thickBot="1" x14ac:dyDescent="0.25">
      <c r="A153" s="135"/>
      <c r="B153" s="137"/>
      <c r="C153" s="138"/>
      <c r="D153" s="42" t="s">
        <v>374</v>
      </c>
      <c r="E153" s="43" t="s">
        <v>331</v>
      </c>
      <c r="F153" s="103" t="s">
        <v>654</v>
      </c>
      <c r="G153" s="104"/>
      <c r="H153" s="105"/>
    </row>
    <row r="154" spans="1:14" ht="15.75" customHeight="1" x14ac:dyDescent="0.2">
      <c r="A154" s="135"/>
      <c r="B154" s="132" t="s">
        <v>366</v>
      </c>
      <c r="C154" s="133"/>
      <c r="D154" s="27" t="s">
        <v>48</v>
      </c>
      <c r="E154" s="21" t="s">
        <v>662</v>
      </c>
      <c r="F154" s="21" t="s">
        <v>661</v>
      </c>
      <c r="G154" s="21" t="s">
        <v>416</v>
      </c>
      <c r="H154" s="22" t="s">
        <v>660</v>
      </c>
    </row>
    <row r="155" spans="1:14" ht="15.75" customHeight="1" thickBot="1" x14ac:dyDescent="0.25">
      <c r="A155" s="136"/>
      <c r="B155" s="110"/>
      <c r="C155" s="111"/>
      <c r="D155" s="24" t="s">
        <v>61</v>
      </c>
      <c r="E155" s="87"/>
      <c r="F155" s="90"/>
      <c r="G155" s="90"/>
      <c r="H155" s="91"/>
    </row>
    <row r="156" spans="1:14" ht="15" customHeight="1" thickBot="1" x14ac:dyDescent="0.25">
      <c r="A156" s="4"/>
      <c r="B156" s="74"/>
      <c r="C156" s="74"/>
      <c r="D156" s="12"/>
      <c r="E156" s="12"/>
      <c r="F156" s="12"/>
      <c r="G156" s="12"/>
      <c r="H156" s="12"/>
      <c r="J156" s="12"/>
      <c r="K156" s="12"/>
      <c r="L156" s="12"/>
      <c r="M156" s="12"/>
      <c r="N156" s="12"/>
    </row>
    <row r="157" spans="1:14" ht="15" customHeight="1" x14ac:dyDescent="0.2">
      <c r="A157" s="149" t="s">
        <v>6</v>
      </c>
      <c r="B157" s="106" t="s">
        <v>676</v>
      </c>
      <c r="C157" s="107"/>
      <c r="D157" s="69" t="s">
        <v>189</v>
      </c>
      <c r="E157" s="47" t="s">
        <v>447</v>
      </c>
      <c r="F157" s="47" t="s">
        <v>167</v>
      </c>
      <c r="G157" s="47" t="s">
        <v>173</v>
      </c>
      <c r="H157" s="48" t="s">
        <v>156</v>
      </c>
    </row>
    <row r="158" spans="1:14" ht="15" customHeight="1" thickBot="1" x14ac:dyDescent="0.25">
      <c r="A158" s="150"/>
      <c r="B158" s="110"/>
      <c r="C158" s="111"/>
      <c r="D158" s="42" t="s">
        <v>176</v>
      </c>
      <c r="E158" s="43" t="s">
        <v>16</v>
      </c>
      <c r="F158" s="87"/>
      <c r="G158" s="90"/>
      <c r="H158" s="91"/>
    </row>
    <row r="159" spans="1:14" ht="15" customHeight="1" thickBot="1" x14ac:dyDescent="0.25">
      <c r="A159" s="150"/>
      <c r="B159" s="126" t="s">
        <v>287</v>
      </c>
      <c r="C159" s="127"/>
      <c r="D159" s="28" t="s">
        <v>177</v>
      </c>
      <c r="E159" s="25" t="s">
        <v>51</v>
      </c>
      <c r="F159" s="25" t="s">
        <v>172</v>
      </c>
      <c r="G159" s="25" t="s">
        <v>396</v>
      </c>
      <c r="H159" s="26"/>
    </row>
    <row r="160" spans="1:14" ht="15.75" customHeight="1" x14ac:dyDescent="0.2">
      <c r="A160" s="150"/>
      <c r="B160" s="106" t="s">
        <v>285</v>
      </c>
      <c r="C160" s="107"/>
      <c r="D160" s="27" t="s">
        <v>178</v>
      </c>
      <c r="E160" s="96"/>
      <c r="F160" s="93"/>
      <c r="G160" s="93"/>
      <c r="H160" s="100"/>
    </row>
    <row r="161" spans="1:8" ht="30" customHeight="1" x14ac:dyDescent="0.2">
      <c r="A161" s="150"/>
      <c r="B161" s="108"/>
      <c r="C161" s="109"/>
      <c r="D161" s="128" t="s">
        <v>655</v>
      </c>
      <c r="E161" s="129"/>
      <c r="F161" s="129"/>
      <c r="G161" s="129"/>
      <c r="H161" s="130"/>
    </row>
    <row r="162" spans="1:8" ht="15.75" customHeight="1" thickBot="1" x14ac:dyDescent="0.25">
      <c r="A162" s="150"/>
      <c r="B162" s="110"/>
      <c r="C162" s="111"/>
      <c r="D162" s="172" t="s">
        <v>708</v>
      </c>
      <c r="E162" s="104"/>
      <c r="F162" s="104"/>
      <c r="G162" s="104"/>
      <c r="H162" s="105"/>
    </row>
    <row r="163" spans="1:8" ht="15.75" customHeight="1" x14ac:dyDescent="0.2">
      <c r="A163" s="150"/>
      <c r="B163" s="106" t="s">
        <v>288</v>
      </c>
      <c r="C163" s="107"/>
      <c r="D163" s="27" t="s">
        <v>179</v>
      </c>
      <c r="E163" s="158" t="s">
        <v>180</v>
      </c>
      <c r="F163" s="158"/>
      <c r="G163" s="158"/>
      <c r="H163" s="22"/>
    </row>
    <row r="164" spans="1:8" ht="15.75" customHeight="1" x14ac:dyDescent="0.2">
      <c r="A164" s="150"/>
      <c r="B164" s="108"/>
      <c r="C164" s="109"/>
      <c r="D164" s="33" t="s">
        <v>141</v>
      </c>
      <c r="E164" s="34" t="s">
        <v>115</v>
      </c>
      <c r="F164" s="34" t="s">
        <v>58</v>
      </c>
      <c r="G164" s="34" t="s">
        <v>60</v>
      </c>
      <c r="H164" s="20" t="s">
        <v>59</v>
      </c>
    </row>
    <row r="165" spans="1:8" ht="15.75" customHeight="1" thickBot="1" x14ac:dyDescent="0.25">
      <c r="A165" s="150"/>
      <c r="B165" s="110"/>
      <c r="C165" s="111"/>
      <c r="D165" s="24" t="s">
        <v>181</v>
      </c>
      <c r="E165" s="87"/>
      <c r="F165" s="90"/>
      <c r="G165" s="90"/>
      <c r="H165" s="91"/>
    </row>
    <row r="166" spans="1:8" ht="15.75" customHeight="1" x14ac:dyDescent="0.2">
      <c r="A166" s="150"/>
      <c r="B166" s="106" t="s">
        <v>289</v>
      </c>
      <c r="C166" s="107"/>
      <c r="D166" s="27" t="s">
        <v>182</v>
      </c>
      <c r="E166" s="21" t="s">
        <v>83</v>
      </c>
      <c r="F166" s="21" t="s">
        <v>206</v>
      </c>
      <c r="G166" s="21" t="s">
        <v>183</v>
      </c>
      <c r="H166" s="22" t="s">
        <v>184</v>
      </c>
    </row>
    <row r="167" spans="1:8" ht="15.75" customHeight="1" x14ac:dyDescent="0.2">
      <c r="A167" s="150"/>
      <c r="B167" s="108"/>
      <c r="C167" s="109"/>
      <c r="D167" s="33" t="s">
        <v>51</v>
      </c>
      <c r="E167" s="34" t="s">
        <v>659</v>
      </c>
      <c r="F167" s="34" t="s">
        <v>331</v>
      </c>
      <c r="G167" s="23" t="s">
        <v>185</v>
      </c>
      <c r="H167" s="20" t="s">
        <v>186</v>
      </c>
    </row>
    <row r="168" spans="1:8" ht="15.75" customHeight="1" thickBot="1" x14ac:dyDescent="0.25">
      <c r="A168" s="150"/>
      <c r="B168" s="110"/>
      <c r="C168" s="111"/>
      <c r="D168" s="24" t="s">
        <v>187</v>
      </c>
      <c r="E168" s="29" t="s">
        <v>321</v>
      </c>
      <c r="F168" s="29" t="s">
        <v>322</v>
      </c>
      <c r="G168" s="87"/>
      <c r="H168" s="91"/>
    </row>
    <row r="169" spans="1:8" ht="15.75" customHeight="1" thickBot="1" x14ac:dyDescent="0.25">
      <c r="A169" s="151"/>
      <c r="B169" s="126" t="s">
        <v>342</v>
      </c>
      <c r="C169" s="127"/>
      <c r="D169" s="28" t="s">
        <v>188</v>
      </c>
      <c r="E169" s="25" t="s">
        <v>50</v>
      </c>
      <c r="F169" s="25" t="s">
        <v>382</v>
      </c>
      <c r="G169" s="25" t="s">
        <v>231</v>
      </c>
      <c r="H169" s="26"/>
    </row>
    <row r="170" spans="1:8" ht="15" customHeight="1" thickBot="1" x14ac:dyDescent="0.25">
      <c r="A170" s="4"/>
      <c r="B170" s="78"/>
      <c r="C170" s="78"/>
    </row>
    <row r="171" spans="1:8" ht="15" customHeight="1" thickBot="1" x14ac:dyDescent="0.25">
      <c r="A171" s="148" t="s">
        <v>7</v>
      </c>
      <c r="B171" s="126" t="s">
        <v>676</v>
      </c>
      <c r="C171" s="127"/>
      <c r="D171" s="68" t="s">
        <v>447</v>
      </c>
      <c r="E171" s="45" t="s">
        <v>167</v>
      </c>
      <c r="F171" s="45" t="s">
        <v>156</v>
      </c>
      <c r="G171" s="44" t="s">
        <v>176</v>
      </c>
      <c r="H171" s="55" t="s">
        <v>16</v>
      </c>
    </row>
    <row r="172" spans="1:8" ht="15.75" customHeight="1" thickBot="1" x14ac:dyDescent="0.25">
      <c r="A172" s="148"/>
      <c r="B172" s="112" t="s">
        <v>286</v>
      </c>
      <c r="C172" s="113"/>
      <c r="D172" s="27" t="s">
        <v>709</v>
      </c>
      <c r="E172" s="21" t="s">
        <v>391</v>
      </c>
      <c r="F172" s="21" t="s">
        <v>82</v>
      </c>
      <c r="G172" s="21" t="s">
        <v>50</v>
      </c>
      <c r="H172" s="22" t="s">
        <v>384</v>
      </c>
    </row>
    <row r="173" spans="1:8" ht="15.75" customHeight="1" thickBot="1" x14ac:dyDescent="0.25">
      <c r="A173" s="148"/>
      <c r="B173" s="112"/>
      <c r="C173" s="113"/>
      <c r="D173" s="33" t="s">
        <v>170</v>
      </c>
      <c r="E173" s="34" t="s">
        <v>397</v>
      </c>
      <c r="F173" s="34" t="s">
        <v>51</v>
      </c>
      <c r="G173" s="34" t="s">
        <v>66</v>
      </c>
      <c r="H173" s="20"/>
    </row>
    <row r="174" spans="1:8" ht="15.75" customHeight="1" thickBot="1" x14ac:dyDescent="0.25">
      <c r="A174" s="148"/>
      <c r="B174" s="112"/>
      <c r="C174" s="113"/>
      <c r="D174" s="147" t="s">
        <v>642</v>
      </c>
      <c r="E174" s="131"/>
      <c r="F174" s="34" t="s">
        <v>632</v>
      </c>
      <c r="G174" s="34" t="s">
        <v>96</v>
      </c>
      <c r="H174" s="20" t="s">
        <v>191</v>
      </c>
    </row>
    <row r="175" spans="1:8" ht="15.75" customHeight="1" thickBot="1" x14ac:dyDescent="0.25">
      <c r="A175" s="148"/>
      <c r="B175" s="112"/>
      <c r="C175" s="113"/>
      <c r="D175" s="24" t="s">
        <v>263</v>
      </c>
      <c r="E175" s="164" t="s">
        <v>710</v>
      </c>
      <c r="F175" s="164"/>
      <c r="G175" s="43" t="s">
        <v>79</v>
      </c>
      <c r="H175" s="30"/>
    </row>
    <row r="176" spans="1:8" ht="15.75" customHeight="1" thickBot="1" x14ac:dyDescent="0.25">
      <c r="A176" s="148"/>
      <c r="B176" s="112" t="s">
        <v>357</v>
      </c>
      <c r="C176" s="113"/>
      <c r="D176" s="27" t="s">
        <v>192</v>
      </c>
      <c r="E176" s="21" t="s">
        <v>193</v>
      </c>
      <c r="F176" s="21" t="s">
        <v>373</v>
      </c>
      <c r="G176" s="21" t="s">
        <v>50</v>
      </c>
      <c r="H176" s="22" t="s">
        <v>194</v>
      </c>
    </row>
    <row r="177" spans="1:14" ht="15.75" customHeight="1" thickBot="1" x14ac:dyDescent="0.25">
      <c r="A177" s="148"/>
      <c r="B177" s="112"/>
      <c r="C177" s="113"/>
      <c r="D177" s="33" t="s">
        <v>115</v>
      </c>
      <c r="E177" s="34" t="s">
        <v>413</v>
      </c>
      <c r="F177" s="34" t="s">
        <v>567</v>
      </c>
      <c r="G177" s="23" t="s">
        <v>195</v>
      </c>
      <c r="H177" s="20" t="s">
        <v>250</v>
      </c>
    </row>
    <row r="178" spans="1:14" ht="15.75" customHeight="1" thickBot="1" x14ac:dyDescent="0.25">
      <c r="A178" s="148"/>
      <c r="B178" s="112"/>
      <c r="C178" s="113"/>
      <c r="D178" s="172" t="s">
        <v>707</v>
      </c>
      <c r="E178" s="119"/>
      <c r="F178" s="43" t="s">
        <v>568</v>
      </c>
      <c r="G178" s="87"/>
      <c r="H178" s="91"/>
    </row>
    <row r="179" spans="1:14" ht="15" customHeight="1" thickBot="1" x14ac:dyDescent="0.25">
      <c r="A179" s="148"/>
      <c r="B179" s="126" t="s">
        <v>279</v>
      </c>
      <c r="C179" s="127"/>
      <c r="D179" s="68" t="s">
        <v>161</v>
      </c>
      <c r="E179" s="45" t="s">
        <v>449</v>
      </c>
      <c r="F179" s="45" t="s">
        <v>85</v>
      </c>
      <c r="G179" s="45" t="s">
        <v>121</v>
      </c>
      <c r="H179" s="26"/>
    </row>
    <row r="180" spans="1:14" ht="15" customHeight="1" thickBot="1" x14ac:dyDescent="0.25">
      <c r="A180" s="148"/>
      <c r="B180" s="112" t="s">
        <v>350</v>
      </c>
      <c r="C180" s="113"/>
      <c r="D180" s="69" t="s">
        <v>196</v>
      </c>
      <c r="E180" s="47" t="s">
        <v>449</v>
      </c>
      <c r="F180" s="47" t="s">
        <v>190</v>
      </c>
      <c r="G180" s="47" t="s">
        <v>35</v>
      </c>
      <c r="H180" s="70" t="s">
        <v>16</v>
      </c>
    </row>
    <row r="181" spans="1:14" ht="15" customHeight="1" thickBot="1" x14ac:dyDescent="0.25">
      <c r="A181" s="148"/>
      <c r="B181" s="112"/>
      <c r="C181" s="113"/>
      <c r="D181" s="42" t="s">
        <v>374</v>
      </c>
      <c r="E181" s="43" t="s">
        <v>50</v>
      </c>
      <c r="F181" s="43" t="s">
        <v>331</v>
      </c>
      <c r="G181" s="43" t="s">
        <v>79</v>
      </c>
      <c r="H181" s="30"/>
    </row>
    <row r="182" spans="1:14" ht="15" customHeight="1" thickBot="1" x14ac:dyDescent="0.25">
      <c r="A182" s="4"/>
      <c r="B182" s="78"/>
      <c r="C182" s="78"/>
    </row>
    <row r="183" spans="1:14" ht="15.75" customHeight="1" thickBot="1" x14ac:dyDescent="0.25">
      <c r="A183" s="148" t="s">
        <v>8</v>
      </c>
      <c r="B183" s="112" t="s">
        <v>283</v>
      </c>
      <c r="C183" s="113"/>
      <c r="D183" s="166" t="s">
        <v>711</v>
      </c>
      <c r="E183" s="140"/>
      <c r="F183" s="21" t="s">
        <v>569</v>
      </c>
      <c r="G183" s="21" t="s">
        <v>374</v>
      </c>
      <c r="H183" s="22" t="s">
        <v>173</v>
      </c>
    </row>
    <row r="184" spans="1:14" ht="15.75" customHeight="1" thickBot="1" x14ac:dyDescent="0.25">
      <c r="A184" s="148"/>
      <c r="B184" s="112"/>
      <c r="C184" s="113"/>
      <c r="D184" s="116" t="s">
        <v>663</v>
      </c>
      <c r="E184" s="117"/>
      <c r="F184" s="117"/>
      <c r="G184" s="118"/>
      <c r="H184" s="20" t="s">
        <v>90</v>
      </c>
    </row>
    <row r="185" spans="1:14" ht="15.75" customHeight="1" thickBot="1" x14ac:dyDescent="0.25">
      <c r="A185" s="148"/>
      <c r="B185" s="112"/>
      <c r="C185" s="113"/>
      <c r="D185" s="33" t="s">
        <v>52</v>
      </c>
      <c r="E185" s="34" t="s">
        <v>572</v>
      </c>
      <c r="F185" s="34" t="s">
        <v>528</v>
      </c>
      <c r="G185" s="34" t="s">
        <v>570</v>
      </c>
      <c r="H185" s="20" t="s">
        <v>227</v>
      </c>
    </row>
    <row r="186" spans="1:14" ht="15.75" customHeight="1" thickBot="1" x14ac:dyDescent="0.25">
      <c r="A186" s="148"/>
      <c r="B186" s="112"/>
      <c r="C186" s="113"/>
      <c r="D186" s="33" t="s">
        <v>665</v>
      </c>
      <c r="E186" s="34" t="s">
        <v>573</v>
      </c>
      <c r="F186" s="34" t="s">
        <v>666</v>
      </c>
      <c r="G186" s="34" t="s">
        <v>571</v>
      </c>
      <c r="H186" s="20" t="s">
        <v>236</v>
      </c>
    </row>
    <row r="187" spans="1:14" ht="15.75" customHeight="1" thickBot="1" x14ac:dyDescent="0.25">
      <c r="A187" s="148"/>
      <c r="B187" s="112"/>
      <c r="C187" s="113"/>
      <c r="D187" s="172" t="s">
        <v>712</v>
      </c>
      <c r="E187" s="119"/>
      <c r="F187" s="101"/>
      <c r="G187" s="90"/>
      <c r="H187" s="91"/>
    </row>
    <row r="188" spans="1:14" ht="15.75" customHeight="1" thickBot="1" x14ac:dyDescent="0.25">
      <c r="A188" s="148"/>
      <c r="B188" s="112" t="s">
        <v>352</v>
      </c>
      <c r="C188" s="113"/>
      <c r="D188" s="27" t="s">
        <v>133</v>
      </c>
      <c r="E188" s="21" t="s">
        <v>636</v>
      </c>
      <c r="F188" s="21" t="s">
        <v>51</v>
      </c>
      <c r="G188" s="96"/>
      <c r="H188" s="100"/>
      <c r="J188" s="12"/>
      <c r="K188" s="12"/>
      <c r="L188" s="12"/>
      <c r="M188" s="12"/>
      <c r="N188" s="12"/>
    </row>
    <row r="189" spans="1:14" ht="15.75" customHeight="1" thickBot="1" x14ac:dyDescent="0.25">
      <c r="A189" s="148"/>
      <c r="B189" s="112"/>
      <c r="C189" s="113"/>
      <c r="D189" s="173" t="s">
        <v>730</v>
      </c>
      <c r="E189" s="164"/>
      <c r="F189" s="164"/>
      <c r="G189" s="164"/>
      <c r="H189" s="30"/>
      <c r="J189" s="12"/>
      <c r="K189" s="12"/>
      <c r="L189" s="12"/>
      <c r="M189" s="12"/>
      <c r="N189" s="12"/>
    </row>
    <row r="190" spans="1:14" ht="15.75" customHeight="1" thickBot="1" x14ac:dyDescent="0.25">
      <c r="A190" s="148"/>
      <c r="B190" s="126" t="s">
        <v>343</v>
      </c>
      <c r="C190" s="127"/>
      <c r="D190" s="44" t="s">
        <v>374</v>
      </c>
      <c r="E190" s="44" t="s">
        <v>331</v>
      </c>
      <c r="F190" s="44" t="s">
        <v>16</v>
      </c>
      <c r="G190" s="44" t="s">
        <v>197</v>
      </c>
      <c r="H190" s="26"/>
      <c r="J190" s="12"/>
      <c r="K190" s="12"/>
      <c r="L190" s="12"/>
      <c r="M190" s="12"/>
      <c r="N190" s="12"/>
    </row>
    <row r="191" spans="1:14" ht="15.75" customHeight="1" thickBot="1" x14ac:dyDescent="0.25">
      <c r="A191" s="148"/>
      <c r="B191" s="112" t="s">
        <v>284</v>
      </c>
      <c r="C191" s="113"/>
      <c r="D191" s="174" t="s">
        <v>450</v>
      </c>
      <c r="E191" s="158"/>
      <c r="F191" s="158" t="s">
        <v>643</v>
      </c>
      <c r="G191" s="158"/>
      <c r="H191" s="165"/>
      <c r="J191" s="12"/>
      <c r="K191" s="12"/>
      <c r="L191" s="12"/>
      <c r="M191" s="12"/>
      <c r="N191" s="12"/>
    </row>
    <row r="192" spans="1:14" ht="15.75" customHeight="1" thickBot="1" x14ac:dyDescent="0.25">
      <c r="A192" s="148"/>
      <c r="B192" s="112"/>
      <c r="C192" s="113"/>
      <c r="D192" s="24" t="s">
        <v>419</v>
      </c>
      <c r="E192" s="29" t="s">
        <v>385</v>
      </c>
      <c r="F192" s="164" t="s">
        <v>386</v>
      </c>
      <c r="G192" s="164"/>
      <c r="H192" s="71" t="s">
        <v>387</v>
      </c>
      <c r="J192" s="12"/>
      <c r="K192" s="12"/>
      <c r="L192" s="12"/>
      <c r="M192" s="12"/>
      <c r="N192" s="12"/>
    </row>
    <row r="193" spans="1:8" ht="15.75" customHeight="1" thickBot="1" x14ac:dyDescent="0.25">
      <c r="A193" s="148"/>
      <c r="B193" s="112" t="s">
        <v>317</v>
      </c>
      <c r="C193" s="113"/>
      <c r="D193" s="27" t="s">
        <v>198</v>
      </c>
      <c r="E193" s="21" t="s">
        <v>449</v>
      </c>
      <c r="F193" s="21" t="s">
        <v>173</v>
      </c>
      <c r="G193" s="21" t="s">
        <v>374</v>
      </c>
      <c r="H193" s="22" t="s">
        <v>50</v>
      </c>
    </row>
    <row r="194" spans="1:8" ht="15.75" customHeight="1" thickBot="1" x14ac:dyDescent="0.25">
      <c r="A194" s="148"/>
      <c r="B194" s="112"/>
      <c r="C194" s="113"/>
      <c r="D194" s="33" t="s">
        <v>199</v>
      </c>
      <c r="E194" s="34" t="s">
        <v>200</v>
      </c>
      <c r="F194" s="34" t="s">
        <v>666</v>
      </c>
      <c r="G194" s="34" t="s">
        <v>664</v>
      </c>
      <c r="H194" s="20" t="s">
        <v>236</v>
      </c>
    </row>
    <row r="195" spans="1:8" ht="15.75" customHeight="1" thickBot="1" x14ac:dyDescent="0.25">
      <c r="A195" s="148"/>
      <c r="B195" s="112"/>
      <c r="C195" s="113"/>
      <c r="D195" s="24" t="s">
        <v>201</v>
      </c>
      <c r="E195" s="29" t="s">
        <v>267</v>
      </c>
      <c r="F195" s="29" t="s">
        <v>268</v>
      </c>
      <c r="G195" s="87"/>
      <c r="H195" s="91"/>
    </row>
    <row r="196" spans="1:8" ht="15" customHeight="1" thickBot="1" x14ac:dyDescent="0.25">
      <c r="A196" s="148"/>
      <c r="B196" s="126" t="s">
        <v>341</v>
      </c>
      <c r="C196" s="127"/>
      <c r="D196" s="68" t="s">
        <v>202</v>
      </c>
      <c r="E196" s="45" t="s">
        <v>574</v>
      </c>
      <c r="F196" s="170" t="s">
        <v>445</v>
      </c>
      <c r="G196" s="171"/>
      <c r="H196" s="26"/>
    </row>
    <row r="197" spans="1:8" ht="15" customHeight="1" thickBot="1" x14ac:dyDescent="0.25">
      <c r="A197" s="4"/>
      <c r="B197" s="78"/>
      <c r="C197" s="78"/>
    </row>
    <row r="198" spans="1:8" ht="15.75" customHeight="1" x14ac:dyDescent="0.2">
      <c r="A198" s="149" t="s">
        <v>487</v>
      </c>
      <c r="B198" s="106" t="s">
        <v>472</v>
      </c>
      <c r="C198" s="107"/>
      <c r="D198" s="27" t="s">
        <v>473</v>
      </c>
      <c r="E198" s="21" t="s">
        <v>494</v>
      </c>
      <c r="F198" s="21" t="s">
        <v>517</v>
      </c>
      <c r="G198" s="21" t="s">
        <v>90</v>
      </c>
      <c r="H198" s="22" t="s">
        <v>474</v>
      </c>
    </row>
    <row r="199" spans="1:8" ht="15.75" customHeight="1" x14ac:dyDescent="0.2">
      <c r="A199" s="150"/>
      <c r="B199" s="108"/>
      <c r="C199" s="109"/>
      <c r="D199" s="33" t="s">
        <v>475</v>
      </c>
      <c r="E199" s="34" t="s">
        <v>476</v>
      </c>
      <c r="F199" s="34" t="s">
        <v>231</v>
      </c>
      <c r="G199" s="34" t="s">
        <v>477</v>
      </c>
      <c r="H199" s="20" t="s">
        <v>700</v>
      </c>
    </row>
    <row r="200" spans="1:8" ht="15.75" customHeight="1" thickBot="1" x14ac:dyDescent="0.25">
      <c r="A200" s="150"/>
      <c r="B200" s="137"/>
      <c r="C200" s="138"/>
      <c r="D200" s="24" t="s">
        <v>478</v>
      </c>
      <c r="E200" s="29" t="s">
        <v>582</v>
      </c>
      <c r="F200" s="29"/>
      <c r="G200" s="87"/>
      <c r="H200" s="91"/>
    </row>
    <row r="201" spans="1:8" ht="15.75" customHeight="1" x14ac:dyDescent="0.2">
      <c r="A201" s="150"/>
      <c r="B201" s="106" t="s">
        <v>345</v>
      </c>
      <c r="C201" s="107"/>
      <c r="D201" s="27" t="s">
        <v>133</v>
      </c>
      <c r="E201" s="34" t="s">
        <v>139</v>
      </c>
      <c r="F201" s="21" t="s">
        <v>50</v>
      </c>
      <c r="G201" s="21" t="s">
        <v>20</v>
      </c>
      <c r="H201" s="22" t="s">
        <v>140</v>
      </c>
    </row>
    <row r="202" spans="1:8" ht="15.75" customHeight="1" x14ac:dyDescent="0.2">
      <c r="A202" s="150"/>
      <c r="B202" s="108"/>
      <c r="C202" s="109"/>
      <c r="D202" s="33" t="s">
        <v>203</v>
      </c>
      <c r="E202" s="34" t="s">
        <v>204</v>
      </c>
      <c r="F202" s="34" t="s">
        <v>51</v>
      </c>
      <c r="G202" s="34" t="s">
        <v>141</v>
      </c>
      <c r="H202" s="20" t="s">
        <v>96</v>
      </c>
    </row>
    <row r="203" spans="1:8" ht="15.75" customHeight="1" x14ac:dyDescent="0.2">
      <c r="A203" s="150"/>
      <c r="B203" s="108"/>
      <c r="C203" s="109"/>
      <c r="D203" s="33" t="s">
        <v>114</v>
      </c>
      <c r="E203" s="34" t="s">
        <v>61</v>
      </c>
      <c r="F203" s="34" t="s">
        <v>632</v>
      </c>
      <c r="G203" s="114" t="s">
        <v>205</v>
      </c>
      <c r="H203" s="115"/>
    </row>
    <row r="204" spans="1:8" ht="15.75" customHeight="1" thickBot="1" x14ac:dyDescent="0.25">
      <c r="A204" s="150"/>
      <c r="B204" s="110"/>
      <c r="C204" s="111"/>
      <c r="D204" s="24" t="s">
        <v>142</v>
      </c>
      <c r="E204" s="29" t="s">
        <v>260</v>
      </c>
      <c r="F204" s="103" t="s">
        <v>259</v>
      </c>
      <c r="G204" s="119"/>
      <c r="H204" s="30"/>
    </row>
    <row r="205" spans="1:8" ht="15.75" customHeight="1" thickBot="1" x14ac:dyDescent="0.25">
      <c r="A205" s="150"/>
      <c r="B205" s="106" t="s">
        <v>480</v>
      </c>
      <c r="C205" s="107"/>
      <c r="D205" s="27" t="s">
        <v>454</v>
      </c>
      <c r="E205" s="21" t="s">
        <v>455</v>
      </c>
      <c r="F205" s="21" t="s">
        <v>229</v>
      </c>
      <c r="G205" s="21" t="s">
        <v>369</v>
      </c>
      <c r="H205" s="86" t="s">
        <v>600</v>
      </c>
    </row>
    <row r="206" spans="1:8" ht="15.75" customHeight="1" x14ac:dyDescent="0.2">
      <c r="A206" s="150"/>
      <c r="B206" s="106" t="s">
        <v>349</v>
      </c>
      <c r="C206" s="107"/>
      <c r="D206" s="27" t="s">
        <v>594</v>
      </c>
      <c r="E206" s="21" t="s">
        <v>206</v>
      </c>
      <c r="F206" s="21" t="s">
        <v>595</v>
      </c>
      <c r="G206" s="21" t="s">
        <v>52</v>
      </c>
      <c r="H206" s="22" t="s">
        <v>596</v>
      </c>
    </row>
    <row r="207" spans="1:8" ht="15.75" customHeight="1" x14ac:dyDescent="0.2">
      <c r="A207" s="150"/>
      <c r="B207" s="108"/>
      <c r="C207" s="109"/>
      <c r="D207" s="33" t="s">
        <v>127</v>
      </c>
      <c r="E207" s="34" t="s">
        <v>597</v>
      </c>
      <c r="F207" s="34" t="s">
        <v>379</v>
      </c>
      <c r="G207" s="34" t="s">
        <v>632</v>
      </c>
      <c r="H207" s="20" t="s">
        <v>119</v>
      </c>
    </row>
    <row r="208" spans="1:8" ht="15.75" customHeight="1" x14ac:dyDescent="0.2">
      <c r="A208" s="150"/>
      <c r="B208" s="108"/>
      <c r="C208" s="109"/>
      <c r="D208" s="33" t="s">
        <v>137</v>
      </c>
      <c r="E208" s="34" t="s">
        <v>498</v>
      </c>
      <c r="F208" s="34" t="s">
        <v>120</v>
      </c>
      <c r="G208" s="34" t="s">
        <v>598</v>
      </c>
      <c r="H208" s="20" t="s">
        <v>97</v>
      </c>
    </row>
    <row r="209" spans="1:14" ht="15.75" customHeight="1" thickBot="1" x14ac:dyDescent="0.25">
      <c r="A209" s="150"/>
      <c r="B209" s="110"/>
      <c r="C209" s="111"/>
      <c r="D209" s="33" t="s">
        <v>566</v>
      </c>
      <c r="E209" s="34" t="s">
        <v>132</v>
      </c>
      <c r="F209" s="34" t="s">
        <v>258</v>
      </c>
      <c r="G209" s="103" t="s">
        <v>701</v>
      </c>
      <c r="H209" s="105"/>
    </row>
    <row r="210" spans="1:14" ht="15.75" customHeight="1" thickBot="1" x14ac:dyDescent="0.25">
      <c r="A210" s="150"/>
      <c r="B210" s="126" t="s">
        <v>279</v>
      </c>
      <c r="C210" s="127"/>
      <c r="D210" s="68" t="s">
        <v>84</v>
      </c>
      <c r="E210" s="45" t="s">
        <v>85</v>
      </c>
      <c r="F210" s="45" t="s">
        <v>449</v>
      </c>
      <c r="G210" s="45" t="s">
        <v>447</v>
      </c>
      <c r="H210" s="46" t="s">
        <v>87</v>
      </c>
    </row>
    <row r="211" spans="1:14" ht="15.75" customHeight="1" thickBot="1" x14ac:dyDescent="0.25">
      <c r="A211" s="150"/>
      <c r="B211" s="126" t="s">
        <v>341</v>
      </c>
      <c r="C211" s="127"/>
      <c r="D211" s="68" t="s">
        <v>30</v>
      </c>
      <c r="E211" s="94"/>
      <c r="F211" s="64"/>
      <c r="G211" s="64"/>
      <c r="H211" s="98"/>
    </row>
    <row r="212" spans="1:14" ht="15" customHeight="1" thickBot="1" x14ac:dyDescent="0.25">
      <c r="A212" s="150"/>
      <c r="B212" s="196" t="s">
        <v>551</v>
      </c>
      <c r="C212" s="199" t="s">
        <v>481</v>
      </c>
      <c r="D212" s="27" t="s">
        <v>382</v>
      </c>
      <c r="E212" s="21" t="s">
        <v>483</v>
      </c>
      <c r="F212" s="21" t="s">
        <v>484</v>
      </c>
      <c r="G212" s="21" t="s">
        <v>485</v>
      </c>
      <c r="H212" s="22" t="s">
        <v>486</v>
      </c>
    </row>
    <row r="213" spans="1:14" ht="15" customHeight="1" thickBot="1" x14ac:dyDescent="0.25">
      <c r="A213" s="150"/>
      <c r="B213" s="197"/>
      <c r="C213" s="199"/>
      <c r="D213" s="24" t="s">
        <v>61</v>
      </c>
      <c r="E213" s="29" t="s">
        <v>58</v>
      </c>
      <c r="F213" s="29" t="s">
        <v>461</v>
      </c>
      <c r="G213" s="29" t="s">
        <v>495</v>
      </c>
      <c r="H213" s="30"/>
    </row>
    <row r="214" spans="1:14" ht="15" customHeight="1" thickBot="1" x14ac:dyDescent="0.25">
      <c r="A214" s="151"/>
      <c r="B214" s="198"/>
      <c r="C214" s="81" t="s">
        <v>482</v>
      </c>
      <c r="D214" s="31" t="s">
        <v>150</v>
      </c>
      <c r="E214" s="32" t="s">
        <v>231</v>
      </c>
      <c r="F214" s="94"/>
      <c r="G214" s="64"/>
      <c r="H214" s="98"/>
    </row>
    <row r="215" spans="1:14" ht="15" customHeight="1" thickBot="1" x14ac:dyDescent="0.25">
      <c r="A215" s="4"/>
      <c r="B215" s="79"/>
      <c r="C215" s="79"/>
    </row>
    <row r="216" spans="1:14" ht="15" customHeight="1" thickBot="1" x14ac:dyDescent="0.25">
      <c r="A216" s="149" t="s">
        <v>9</v>
      </c>
      <c r="B216" s="126" t="s">
        <v>676</v>
      </c>
      <c r="C216" s="127"/>
      <c r="D216" s="68" t="s">
        <v>447</v>
      </c>
      <c r="E216" s="45" t="s">
        <v>167</v>
      </c>
      <c r="F216" s="45" t="s">
        <v>156</v>
      </c>
      <c r="G216" s="44" t="s">
        <v>176</v>
      </c>
      <c r="H216" s="55" t="s">
        <v>16</v>
      </c>
      <c r="J216" s="12"/>
      <c r="K216" s="12"/>
      <c r="L216" s="12"/>
      <c r="M216" s="12"/>
      <c r="N216" s="12"/>
    </row>
    <row r="217" spans="1:14" ht="15" customHeight="1" x14ac:dyDescent="0.2">
      <c r="A217" s="150"/>
      <c r="B217" s="106" t="s">
        <v>370</v>
      </c>
      <c r="C217" s="107"/>
      <c r="D217" s="27" t="s">
        <v>496</v>
      </c>
      <c r="E217" s="21" t="s">
        <v>54</v>
      </c>
      <c r="F217" s="21" t="s">
        <v>374</v>
      </c>
      <c r="G217" s="21" t="s">
        <v>497</v>
      </c>
      <c r="H217" s="22" t="s">
        <v>52</v>
      </c>
      <c r="J217" s="12"/>
      <c r="K217" s="12"/>
      <c r="L217" s="12"/>
      <c r="M217" s="12"/>
      <c r="N217" s="12"/>
    </row>
    <row r="218" spans="1:14" ht="15" customHeight="1" x14ac:dyDescent="0.2">
      <c r="A218" s="150"/>
      <c r="B218" s="108"/>
      <c r="C218" s="109"/>
      <c r="D218" s="33" t="s">
        <v>17</v>
      </c>
      <c r="E218" s="34" t="s">
        <v>18</v>
      </c>
      <c r="F218" s="34" t="s">
        <v>498</v>
      </c>
      <c r="G218" s="34" t="s">
        <v>499</v>
      </c>
      <c r="H218" s="20"/>
      <c r="J218" s="12"/>
      <c r="K218" s="12"/>
      <c r="L218" s="12"/>
      <c r="M218" s="12"/>
      <c r="N218" s="12"/>
    </row>
    <row r="219" spans="1:14" ht="15" customHeight="1" x14ac:dyDescent="0.2">
      <c r="A219" s="150"/>
      <c r="B219" s="108"/>
      <c r="C219" s="109"/>
      <c r="D219" s="116" t="s">
        <v>713</v>
      </c>
      <c r="E219" s="117"/>
      <c r="F219" s="117"/>
      <c r="G219" s="117"/>
      <c r="H219" s="115"/>
      <c r="J219" s="12"/>
      <c r="K219" s="12"/>
      <c r="L219" s="12"/>
      <c r="M219" s="12"/>
      <c r="N219" s="12"/>
    </row>
    <row r="220" spans="1:14" ht="15" customHeight="1" x14ac:dyDescent="0.2">
      <c r="A220" s="150"/>
      <c r="B220" s="108"/>
      <c r="C220" s="109"/>
      <c r="D220" s="33" t="s">
        <v>670</v>
      </c>
      <c r="E220" s="34" t="s">
        <v>669</v>
      </c>
      <c r="F220" s="34" t="s">
        <v>461</v>
      </c>
      <c r="G220" s="34" t="s">
        <v>668</v>
      </c>
      <c r="H220" s="20" t="s">
        <v>632</v>
      </c>
      <c r="J220" s="12"/>
      <c r="K220" s="12"/>
      <c r="L220" s="12"/>
      <c r="M220" s="12"/>
      <c r="N220" s="12"/>
    </row>
    <row r="221" spans="1:14" ht="15" customHeight="1" x14ac:dyDescent="0.2">
      <c r="A221" s="150"/>
      <c r="B221" s="108"/>
      <c r="C221" s="109"/>
      <c r="D221" s="33" t="s">
        <v>667</v>
      </c>
      <c r="E221" s="131" t="s">
        <v>671</v>
      </c>
      <c r="F221" s="131"/>
      <c r="G221" s="131" t="s">
        <v>389</v>
      </c>
      <c r="H221" s="200"/>
      <c r="J221" s="12"/>
      <c r="K221" s="12"/>
      <c r="L221" s="12"/>
      <c r="M221" s="12"/>
      <c r="N221" s="12"/>
    </row>
    <row r="222" spans="1:14" ht="15" customHeight="1" thickBot="1" x14ac:dyDescent="0.25">
      <c r="A222" s="150"/>
      <c r="B222" s="108"/>
      <c r="C222" s="109"/>
      <c r="D222" s="172" t="s">
        <v>714</v>
      </c>
      <c r="E222" s="119"/>
      <c r="F222" s="87"/>
      <c r="G222" s="104"/>
      <c r="H222" s="105"/>
      <c r="J222" s="12"/>
      <c r="K222" s="12"/>
      <c r="L222" s="12"/>
      <c r="M222" s="12"/>
      <c r="N222" s="12"/>
    </row>
    <row r="223" spans="1:14" ht="15" customHeight="1" x14ac:dyDescent="0.2">
      <c r="A223" s="150"/>
      <c r="B223" s="106" t="s">
        <v>372</v>
      </c>
      <c r="C223" s="107"/>
      <c r="D223" s="27" t="s">
        <v>502</v>
      </c>
      <c r="E223" s="21" t="s">
        <v>512</v>
      </c>
      <c r="F223" s="21" t="s">
        <v>575</v>
      </c>
      <c r="G223" s="21" t="s">
        <v>560</v>
      </c>
      <c r="H223" s="22" t="s">
        <v>503</v>
      </c>
      <c r="J223" s="12"/>
      <c r="K223" s="12"/>
      <c r="L223" s="12"/>
      <c r="M223" s="12"/>
      <c r="N223" s="12"/>
    </row>
    <row r="224" spans="1:14" ht="15" customHeight="1" x14ac:dyDescent="0.2">
      <c r="A224" s="150"/>
      <c r="B224" s="108"/>
      <c r="C224" s="109"/>
      <c r="D224" s="33" t="s">
        <v>504</v>
      </c>
      <c r="E224" s="34" t="s">
        <v>505</v>
      </c>
      <c r="F224" s="34" t="s">
        <v>506</v>
      </c>
      <c r="G224" s="34" t="s">
        <v>507</v>
      </c>
      <c r="H224" s="20" t="s">
        <v>508</v>
      </c>
      <c r="J224" s="12"/>
      <c r="K224" s="12"/>
      <c r="L224" s="12"/>
      <c r="M224" s="12"/>
      <c r="N224" s="12"/>
    </row>
    <row r="225" spans="1:14" ht="15" customHeight="1" x14ac:dyDescent="0.2">
      <c r="A225" s="150"/>
      <c r="B225" s="108"/>
      <c r="C225" s="109"/>
      <c r="D225" s="33" t="s">
        <v>96</v>
      </c>
      <c r="E225" s="34" t="s">
        <v>509</v>
      </c>
      <c r="F225" s="34" t="s">
        <v>379</v>
      </c>
      <c r="G225" s="34" t="s">
        <v>602</v>
      </c>
      <c r="H225" s="20" t="s">
        <v>49</v>
      </c>
      <c r="J225" s="12"/>
      <c r="K225" s="12"/>
      <c r="L225" s="12"/>
      <c r="M225" s="12"/>
      <c r="N225" s="12"/>
    </row>
    <row r="226" spans="1:14" ht="15" customHeight="1" x14ac:dyDescent="0.2">
      <c r="A226" s="150"/>
      <c r="B226" s="108"/>
      <c r="C226" s="109"/>
      <c r="D226" s="33" t="s">
        <v>19</v>
      </c>
      <c r="E226" s="34" t="s">
        <v>258</v>
      </c>
      <c r="F226" s="34" t="s">
        <v>580</v>
      </c>
      <c r="G226" s="114" t="s">
        <v>520</v>
      </c>
      <c r="H226" s="115"/>
      <c r="J226" s="12"/>
      <c r="K226" s="12"/>
      <c r="L226" s="12"/>
      <c r="M226" s="12"/>
      <c r="N226" s="12"/>
    </row>
    <row r="227" spans="1:14" ht="15.75" customHeight="1" thickBot="1" x14ac:dyDescent="0.25">
      <c r="A227" s="150"/>
      <c r="B227" s="110"/>
      <c r="C227" s="111"/>
      <c r="D227" s="24" t="s">
        <v>18</v>
      </c>
      <c r="E227" s="29" t="s">
        <v>266</v>
      </c>
      <c r="F227" s="103" t="s">
        <v>656</v>
      </c>
      <c r="G227" s="104"/>
      <c r="H227" s="105"/>
      <c r="J227" s="12"/>
      <c r="K227" s="12"/>
      <c r="L227" s="12"/>
      <c r="M227" s="12"/>
      <c r="N227" s="12"/>
    </row>
    <row r="228" spans="1:14" ht="15" customHeight="1" thickBot="1" x14ac:dyDescent="0.25">
      <c r="A228" s="150"/>
      <c r="B228" s="112" t="s">
        <v>279</v>
      </c>
      <c r="C228" s="113"/>
      <c r="D228" s="68" t="s">
        <v>161</v>
      </c>
      <c r="E228" s="45" t="s">
        <v>85</v>
      </c>
      <c r="F228" s="45" t="s">
        <v>449</v>
      </c>
      <c r="G228" s="45" t="s">
        <v>368</v>
      </c>
      <c r="H228" s="46"/>
      <c r="J228" s="12"/>
      <c r="K228" s="12"/>
      <c r="L228" s="12"/>
      <c r="M228" s="12"/>
      <c r="N228" s="12"/>
    </row>
    <row r="229" spans="1:14" ht="15" customHeight="1" x14ac:dyDescent="0.2">
      <c r="A229" s="150"/>
      <c r="B229" s="106" t="s">
        <v>364</v>
      </c>
      <c r="C229" s="107"/>
      <c r="D229" s="27" t="s">
        <v>541</v>
      </c>
      <c r="E229" s="21" t="s">
        <v>542</v>
      </c>
      <c r="F229" s="21" t="s">
        <v>543</v>
      </c>
      <c r="G229" s="21" t="s">
        <v>76</v>
      </c>
      <c r="H229" s="22" t="s">
        <v>544</v>
      </c>
      <c r="J229" s="12"/>
      <c r="K229" s="12"/>
      <c r="L229" s="12"/>
      <c r="M229" s="12"/>
      <c r="N229" s="12"/>
    </row>
    <row r="230" spans="1:14" ht="15" customHeight="1" x14ac:dyDescent="0.2">
      <c r="A230" s="150"/>
      <c r="B230" s="108"/>
      <c r="C230" s="109"/>
      <c r="D230" s="33" t="s">
        <v>71</v>
      </c>
      <c r="E230" s="34" t="s">
        <v>54</v>
      </c>
      <c r="F230" s="34" t="s">
        <v>52</v>
      </c>
      <c r="G230" s="34" t="s">
        <v>324</v>
      </c>
      <c r="H230" s="20" t="s">
        <v>545</v>
      </c>
      <c r="J230" s="12"/>
      <c r="K230" s="12"/>
      <c r="L230" s="12"/>
      <c r="M230" s="12"/>
      <c r="N230" s="12"/>
    </row>
    <row r="231" spans="1:14" ht="15" customHeight="1" x14ac:dyDescent="0.2">
      <c r="A231" s="150"/>
      <c r="B231" s="108"/>
      <c r="C231" s="109"/>
      <c r="D231" s="33" t="s">
        <v>379</v>
      </c>
      <c r="E231" s="34" t="s">
        <v>546</v>
      </c>
      <c r="F231" s="34" t="s">
        <v>508</v>
      </c>
      <c r="G231" s="114" t="s">
        <v>644</v>
      </c>
      <c r="H231" s="115"/>
      <c r="J231" s="12"/>
      <c r="K231" s="12"/>
      <c r="L231" s="12"/>
      <c r="M231" s="12"/>
      <c r="N231" s="12"/>
    </row>
    <row r="232" spans="1:14" ht="15" customHeight="1" x14ac:dyDescent="0.2">
      <c r="A232" s="150"/>
      <c r="B232" s="108"/>
      <c r="C232" s="109"/>
      <c r="D232" s="33" t="s">
        <v>547</v>
      </c>
      <c r="E232" s="34" t="s">
        <v>96</v>
      </c>
      <c r="F232" s="34" t="s">
        <v>548</v>
      </c>
      <c r="G232" s="34" t="s">
        <v>231</v>
      </c>
      <c r="H232" s="20"/>
      <c r="J232" s="12"/>
      <c r="K232" s="12"/>
      <c r="L232" s="12"/>
      <c r="M232" s="12"/>
      <c r="N232" s="12"/>
    </row>
    <row r="233" spans="1:14" ht="15" customHeight="1" thickBot="1" x14ac:dyDescent="0.25">
      <c r="A233" s="150"/>
      <c r="B233" s="110"/>
      <c r="C233" s="111"/>
      <c r="D233" s="172" t="s">
        <v>269</v>
      </c>
      <c r="E233" s="104"/>
      <c r="F233" s="119"/>
      <c r="G233" s="87"/>
      <c r="H233" s="91"/>
      <c r="J233" s="12"/>
      <c r="K233" s="12"/>
      <c r="L233" s="12"/>
      <c r="M233" s="12"/>
      <c r="N233" s="12"/>
    </row>
    <row r="234" spans="1:14" ht="15.75" customHeight="1" x14ac:dyDescent="0.2">
      <c r="A234" s="153"/>
      <c r="B234" s="106" t="s">
        <v>462</v>
      </c>
      <c r="C234" s="107"/>
      <c r="D234" s="27" t="s">
        <v>629</v>
      </c>
      <c r="E234" s="21" t="s">
        <v>373</v>
      </c>
      <c r="F234" s="21" t="s">
        <v>403</v>
      </c>
      <c r="G234" s="21" t="s">
        <v>227</v>
      </c>
      <c r="H234" s="22" t="s">
        <v>463</v>
      </c>
    </row>
    <row r="235" spans="1:14" ht="15.75" customHeight="1" thickBot="1" x14ac:dyDescent="0.25">
      <c r="A235" s="154"/>
      <c r="B235" s="110"/>
      <c r="C235" s="111"/>
      <c r="D235" s="24" t="s">
        <v>397</v>
      </c>
      <c r="E235" s="29" t="s">
        <v>51</v>
      </c>
      <c r="F235" s="29" t="s">
        <v>628</v>
      </c>
      <c r="G235" s="29" t="s">
        <v>186</v>
      </c>
      <c r="H235" s="30"/>
    </row>
    <row r="236" spans="1:14" ht="15" customHeight="1" x14ac:dyDescent="0.2">
      <c r="A236" s="6"/>
      <c r="B236" s="80"/>
      <c r="C236" s="80"/>
    </row>
    <row r="237" spans="1:14" ht="15" customHeight="1" thickBot="1" x14ac:dyDescent="0.25">
      <c r="A237" s="7" t="s">
        <v>10</v>
      </c>
    </row>
    <row r="238" spans="1:14" ht="15.75" customHeight="1" thickBot="1" x14ac:dyDescent="0.25">
      <c r="B238" s="126" t="s">
        <v>294</v>
      </c>
      <c r="C238" s="127"/>
      <c r="D238" s="28" t="s">
        <v>233</v>
      </c>
      <c r="E238" s="25" t="s">
        <v>432</v>
      </c>
      <c r="F238" s="25" t="s">
        <v>433</v>
      </c>
      <c r="G238" s="94"/>
      <c r="H238" s="98"/>
      <c r="I238">
        <f>SUM(COUNTIF($D238:$H238,"*"&amp;TEXT($J$10,"@")&amp;"*"),COUNTIF($D238:$H238,"*"&amp;TEXT($K$10,"@")&amp;"*"),COUNTIF($D238:$H238,"*"&amp;TEXT($L$10,"@")&amp;"*"),COUNTIF($D238:$H238,"*"&amp;TEXT($M$10,"@")&amp;"*"),COUNTIF($D238:$H238,"*"&amp;TEXT($N$10,"@")&amp;"*"),COUNTIF($D238:$H238,"*"&amp;TEXT($J$11,"@")&amp;"*"),COUNTIF($D238:$H238,"*"&amp;TEXT($K$11,"@")&amp;"*"),COUNTIF($D238:$H238,"*"&amp;TEXT($L$11,"@")&amp;"*"),COUNTIF($D238:$H238,"*"&amp;TEXT($M$11,"@")&amp;"*"),COUNTIF($D238:$H238,"*"&amp;TEXT($N$11,"@")&amp;"*")&gt;=1)</f>
        <v>0</v>
      </c>
    </row>
    <row r="239" spans="1:14" ht="15.75" customHeight="1" x14ac:dyDescent="0.2">
      <c r="B239" s="106" t="s">
        <v>16</v>
      </c>
      <c r="C239" s="107"/>
      <c r="D239" s="27" t="s">
        <v>229</v>
      </c>
      <c r="E239" s="21" t="s">
        <v>211</v>
      </c>
      <c r="F239" s="158" t="s">
        <v>212</v>
      </c>
      <c r="G239" s="158"/>
      <c r="H239" s="22"/>
      <c r="I239">
        <f>SUM(COUNTIF($D239:$H240,"*"&amp;TEXT($J$10,"@")&amp;"*"),COUNTIF($D239:$H240,"*"&amp;TEXT($K$10,"@")&amp;"*"),COUNTIF($D239:$H240,"*"&amp;TEXT($L$10,"@")&amp;"*"),COUNTIF($D239:$H240,"*"&amp;TEXT($M$10,"@")&amp;"*"),COUNTIF($D239:$H240,"*"&amp;TEXT($N$10,"@")&amp;"*"),COUNTIF($D239:$H240,"*"&amp;TEXT($J$11,"@")&amp;"*"),COUNTIF($D239:$H240,"*"&amp;TEXT($K$11,"@")&amp;"*"),COUNTIF($D239:$H240,"*"&amp;TEXT($L$11,"@")&amp;"*"),COUNTIF($D239:$H240,"*"&amp;TEXT($M$11,"@")&amp;"*"),COUNTIF($D239:$H240,"*"&amp;TEXT($N$11,"@")&amp;"*")&gt;=1)</f>
        <v>2</v>
      </c>
    </row>
    <row r="240" spans="1:14" ht="15.75" customHeight="1" thickBot="1" x14ac:dyDescent="0.25">
      <c r="B240" s="110"/>
      <c r="C240" s="111"/>
      <c r="D240" s="24" t="s">
        <v>421</v>
      </c>
      <c r="E240" s="29" t="s">
        <v>236</v>
      </c>
      <c r="F240" s="29" t="s">
        <v>270</v>
      </c>
      <c r="G240" s="87"/>
      <c r="H240" s="91"/>
    </row>
    <row r="241" spans="2:9" ht="15.75" customHeight="1" thickBot="1" x14ac:dyDescent="0.25">
      <c r="B241" s="126" t="s">
        <v>295</v>
      </c>
      <c r="C241" s="127"/>
      <c r="D241" s="28" t="s">
        <v>229</v>
      </c>
      <c r="E241" s="25" t="s">
        <v>213</v>
      </c>
      <c r="F241" s="25" t="s">
        <v>214</v>
      </c>
      <c r="G241" s="25" t="s">
        <v>227</v>
      </c>
      <c r="H241" s="26" t="s">
        <v>236</v>
      </c>
      <c r="I241">
        <f>SUM(COUNTIF($D241:$H241,"*"&amp;TEXT($J$10,"@")&amp;"*"),COUNTIF($D241:$H241,"*"&amp;TEXT($K$10,"@")&amp;"*"),COUNTIF($D241:$H241,"*"&amp;TEXT($L$10,"@")&amp;"*"),COUNTIF($D241:$H241,"*"&amp;TEXT($M$10,"@")&amp;"*"),COUNTIF($D241:$H241,"*"&amp;TEXT($N$10,"@")&amp;"*"),COUNTIF($D241:$H241,"*"&amp;TEXT($J$11,"@")&amp;"*"),COUNTIF($D241:$H241,"*"&amp;TEXT($K$11,"@")&amp;"*"),COUNTIF($D241:$H241,"*"&amp;TEXT($L$11,"@")&amp;"*"),COUNTIF($D241:$H241,"*"&amp;TEXT($M$11,"@")&amp;"*"),COUNTIF($D241:$H241,"*"&amp;TEXT($N$11,"@")&amp;"*")&gt;=1)</f>
        <v>0</v>
      </c>
    </row>
    <row r="242" spans="2:9" ht="15.75" customHeight="1" thickBot="1" x14ac:dyDescent="0.25">
      <c r="B242" s="126" t="s">
        <v>296</v>
      </c>
      <c r="C242" s="127"/>
      <c r="D242" s="28" t="s">
        <v>423</v>
      </c>
      <c r="E242" s="25" t="s">
        <v>422</v>
      </c>
      <c r="F242" s="94"/>
      <c r="G242" s="64"/>
      <c r="H242" s="98"/>
      <c r="I242">
        <f>SUM(COUNTIF($D242:$H242,"*"&amp;TEXT($J$10,"@")&amp;"*"),COUNTIF($D242:$H242,"*"&amp;TEXT($K$10,"@")&amp;"*"),COUNTIF($D242:$H242,"*"&amp;TEXT($L$10,"@")&amp;"*"),COUNTIF($D242:$H242,"*"&amp;TEXT($M$10,"@")&amp;"*"),COUNTIF($D242:$H242,"*"&amp;TEXT($N$10,"@")&amp;"*"),COUNTIF($D242:$H242,"*"&amp;TEXT($J$11,"@")&amp;"*"),COUNTIF($D242:$H242,"*"&amp;TEXT($K$11,"@")&amp;"*"),COUNTIF($D242:$H242,"*"&amp;TEXT($L$11,"@")&amp;"*"),COUNTIF($D242:$H242,"*"&amp;TEXT($M$11,"@")&amp;"*"),COUNTIF($D242:$H242,"*"&amp;TEXT($N$11,"@")&amp;"*")&gt;=1)</f>
        <v>0</v>
      </c>
    </row>
    <row r="243" spans="2:9" ht="15.75" customHeight="1" x14ac:dyDescent="0.2">
      <c r="B243" s="106" t="s">
        <v>397</v>
      </c>
      <c r="C243" s="107"/>
      <c r="D243" s="166" t="s">
        <v>631</v>
      </c>
      <c r="E243" s="217"/>
      <c r="F243" s="217"/>
      <c r="G243" s="140"/>
      <c r="H243" s="22"/>
      <c r="I243">
        <f>SUM(COUNTIF($D243:$H244,"*"&amp;TEXT($J$10,"@")&amp;"*"),COUNTIF($D243:$H244,"*"&amp;TEXT($K$10,"@")&amp;"*"),COUNTIF($D243:$H244,"*"&amp;TEXT($L$10,"@")&amp;"*"),COUNTIF($D243:$H244,"*"&amp;TEXT($M$10,"@")&amp;"*"),COUNTIF($D243:$H244,"*"&amp;TEXT($N$10,"@")&amp;"*"),COUNTIF($D243:$H244,"*"&amp;TEXT($J$11,"@")&amp;"*"),COUNTIF($D243:$H244,"*"&amp;TEXT($K$11,"@")&amp;"*"),COUNTIF($D243:$H244,"*"&amp;TEXT($L$11,"@")&amp;"*"),COUNTIF($D243:$H244,"*"&amp;TEXT($M$11,"@")&amp;"*"),COUNTIF($D243:$H244,"*"&amp;TEXT($N$11,"@")&amp;"*")&gt;=1)</f>
        <v>0</v>
      </c>
    </row>
    <row r="244" spans="2:9" ht="15.75" customHeight="1" thickBot="1" x14ac:dyDescent="0.25">
      <c r="B244" s="110"/>
      <c r="C244" s="111"/>
      <c r="D244" s="172" t="s">
        <v>672</v>
      </c>
      <c r="E244" s="104"/>
      <c r="F244" s="104"/>
      <c r="G244" s="119"/>
      <c r="H244" s="30"/>
    </row>
    <row r="245" spans="2:9" ht="15.75" customHeight="1" thickBot="1" x14ac:dyDescent="0.25">
      <c r="B245" s="126" t="s">
        <v>297</v>
      </c>
      <c r="C245" s="192"/>
      <c r="D245" s="28" t="s">
        <v>234</v>
      </c>
      <c r="E245" s="25" t="s">
        <v>215</v>
      </c>
      <c r="F245" s="25" t="s">
        <v>216</v>
      </c>
      <c r="G245" s="25" t="s">
        <v>217</v>
      </c>
      <c r="H245" s="26" t="s">
        <v>208</v>
      </c>
      <c r="I245">
        <f>SUM(COUNTIF($D245:$H245,"*"&amp;TEXT($J$10,"@")&amp;"*"),COUNTIF($D245:$H245,"*"&amp;TEXT($K$10,"@")&amp;"*"),COUNTIF($D245:$H245,"*"&amp;TEXT($L$10,"@")&amp;"*"),COUNTIF($D245:$H245,"*"&amp;TEXT($M$10,"@")&amp;"*"),COUNTIF($D245:$H245,"*"&amp;TEXT($N$10,"@")&amp;"*"),COUNTIF($D245:$H245,"*"&amp;TEXT($J$11,"@")&amp;"*"),COUNTIF($D245:$H245,"*"&amp;TEXT($K$11,"@")&amp;"*"),COUNTIF($D245:$H245,"*"&amp;TEXT($L$11,"@")&amp;"*"),COUNTIF($D245:$H245,"*"&amp;TEXT($M$11,"@")&amp;"*"),COUNTIF($D245:$H245,"*"&amp;TEXT($N$11,"@")&amp;"*")&gt;=1)</f>
        <v>0</v>
      </c>
    </row>
    <row r="246" spans="2:9" ht="15.75" customHeight="1" thickBot="1" x14ac:dyDescent="0.25">
      <c r="B246" s="126" t="s">
        <v>298</v>
      </c>
      <c r="C246" s="192"/>
      <c r="D246" s="28" t="s">
        <v>235</v>
      </c>
      <c r="E246" s="94"/>
      <c r="F246" s="64"/>
      <c r="G246" s="64"/>
      <c r="H246" s="98"/>
      <c r="I246">
        <f>SUM(COUNTIF($D246:$H246,"*"&amp;TEXT($J$10,"@")&amp;"*"),COUNTIF($D246:$H246,"*"&amp;TEXT($K$10,"@")&amp;"*"),COUNTIF($D246:$H246,"*"&amp;TEXT($L$10,"@")&amp;"*"),COUNTIF($D246:$H246,"*"&amp;TEXT($M$10,"@")&amp;"*"),COUNTIF($D246:$H246,"*"&amp;TEXT($N$10,"@")&amp;"*"),COUNTIF($D246:$H246,"*"&amp;TEXT($J$11,"@")&amp;"*"),COUNTIF($D246:$H246,"*"&amp;TEXT($K$11,"@")&amp;"*"),COUNTIF($D246:$H246,"*"&amp;TEXT($L$11,"@")&amp;"*"),COUNTIF($D246:$H246,"*"&amp;TEXT($M$11,"@")&amp;"*"),COUNTIF($D246:$H246,"*"&amp;TEXT($N$11,"@")&amp;"*")&gt;=1)</f>
        <v>0</v>
      </c>
    </row>
    <row r="247" spans="2:9" ht="15.75" customHeight="1" x14ac:dyDescent="0.2">
      <c r="B247" s="106" t="s">
        <v>257</v>
      </c>
      <c r="C247" s="107"/>
      <c r="D247" s="27" t="s">
        <v>715</v>
      </c>
      <c r="E247" s="21" t="s">
        <v>138</v>
      </c>
      <c r="F247" s="21" t="s">
        <v>51</v>
      </c>
      <c r="G247" s="21" t="s">
        <v>425</v>
      </c>
      <c r="H247" s="22" t="s">
        <v>420</v>
      </c>
      <c r="I247">
        <f>SUM(COUNTIF($D247:$H248,"*"&amp;TEXT($J$10,"@")&amp;"*"),COUNTIF($D247:$H248,"*"&amp;TEXT($K$10,"@")&amp;"*"),COUNTIF($D247:$H248,"*"&amp;TEXT($L$10,"@")&amp;"*"),COUNTIF($D247:$H248,"*"&amp;TEXT($M$10,"@")&amp;"*"),COUNTIF($D247:$H248,"*"&amp;TEXT($N$10,"@")&amp;"*"),COUNTIF($D247:$H248,"*"&amp;TEXT($J$11,"@")&amp;"*"),COUNTIF($D247:$H248,"*"&amp;TEXT($K$11,"@")&amp;"*"),COUNTIF($D247:$H248,"*"&amp;TEXT($L$11,"@")&amp;"*"),COUNTIF($D247:$H248,"*"&amp;TEXT($M$11,"@")&amp;"*"),COUNTIF($D247:$H248,"*"&amp;TEXT($N$11,"@")&amp;"*")&gt;=1)</f>
        <v>3</v>
      </c>
    </row>
    <row r="248" spans="2:9" ht="15.75" customHeight="1" thickBot="1" x14ac:dyDescent="0.25">
      <c r="B248" s="110"/>
      <c r="C248" s="111"/>
      <c r="D248" s="24" t="s">
        <v>61</v>
      </c>
      <c r="E248" s="29" t="s">
        <v>271</v>
      </c>
      <c r="F248" s="103" t="s">
        <v>259</v>
      </c>
      <c r="G248" s="119"/>
      <c r="H248" s="30"/>
    </row>
    <row r="249" spans="2:9" ht="15.75" customHeight="1" thickBot="1" x14ac:dyDescent="0.25">
      <c r="B249" s="126" t="s">
        <v>299</v>
      </c>
      <c r="C249" s="192"/>
      <c r="D249" s="28" t="s">
        <v>637</v>
      </c>
      <c r="E249" s="94"/>
      <c r="F249" s="64"/>
      <c r="G249" s="64"/>
      <c r="H249" s="98"/>
      <c r="I249">
        <f>SUM(COUNTIF($D249:$H249,"*"&amp;TEXT($J$10,"@")&amp;"*"),COUNTIF($D249:$H249,"*"&amp;TEXT($K$10,"@")&amp;"*"),COUNTIF($D249:$H249,"*"&amp;TEXT($L$10,"@")&amp;"*"),COUNTIF($D249:$H249,"*"&amp;TEXT($M$10,"@")&amp;"*"),COUNTIF($D249:$H249,"*"&amp;TEXT($N$10,"@")&amp;"*"),COUNTIF($D249:$H249,"*"&amp;TEXT($J$11,"@")&amp;"*"),COUNTIF($D249:$H249,"*"&amp;TEXT($K$11,"@")&amp;"*"),COUNTIF($D249:$H249,"*"&amp;TEXT($L$11,"@")&amp;"*"),COUNTIF($D249:$H249,"*"&amp;TEXT($M$11,"@")&amp;"*"),COUNTIF($D249:$H249,"*"&amp;TEXT($N$11,"@")&amp;"*")&gt;=1)</f>
        <v>0</v>
      </c>
    </row>
    <row r="250" spans="2:9" ht="15.75" customHeight="1" thickBot="1" x14ac:dyDescent="0.25">
      <c r="B250" s="126" t="s">
        <v>300</v>
      </c>
      <c r="C250" s="192"/>
      <c r="D250" s="28" t="s">
        <v>236</v>
      </c>
      <c r="E250" s="94"/>
      <c r="F250" s="64"/>
      <c r="G250" s="64"/>
      <c r="H250" s="98"/>
      <c r="I250">
        <f>SUM(COUNTIF($D250:$H250,"*"&amp;TEXT($J$10,"@")&amp;"*"),COUNTIF($D250:$H250,"*"&amp;TEXT($K$10,"@")&amp;"*"),COUNTIF($D250:$H250,"*"&amp;TEXT($L$10,"@")&amp;"*"),COUNTIF($D250:$H250,"*"&amp;TEXT($M$10,"@")&amp;"*"),COUNTIF($D250:$H250,"*"&amp;TEXT($N$10,"@")&amp;"*"),COUNTIF($D250:$H250,"*"&amp;TEXT($J$11,"@")&amp;"*"),COUNTIF($D250:$H250,"*"&amp;TEXT($K$11,"@")&amp;"*"),COUNTIF($D250:$H250,"*"&amp;TEXT($L$11,"@")&amp;"*"),COUNTIF($D250:$H250,"*"&amp;TEXT($M$11,"@")&amp;"*"),COUNTIF($D250:$H250,"*"&amp;TEXT($N$11,"@")&amp;"*")&gt;=1)</f>
        <v>0</v>
      </c>
    </row>
    <row r="251" spans="2:9" ht="15.75" customHeight="1" x14ac:dyDescent="0.2">
      <c r="B251" s="106" t="s">
        <v>301</v>
      </c>
      <c r="C251" s="194"/>
      <c r="D251" s="27" t="s">
        <v>237</v>
      </c>
      <c r="E251" s="21" t="s">
        <v>215</v>
      </c>
      <c r="F251" s="21" t="s">
        <v>51</v>
      </c>
      <c r="G251" s="21" t="s">
        <v>184</v>
      </c>
      <c r="H251" s="22" t="s">
        <v>666</v>
      </c>
      <c r="I251">
        <f>SUM(COUNTIF($D251:$H252,"*"&amp;TEXT($J$10,"@")&amp;"*"),COUNTIF($D251:$H252,"*"&amp;TEXT($K$10,"@")&amp;"*"),COUNTIF($D251:$H252,"*"&amp;TEXT($L$10,"@")&amp;"*"),COUNTIF($D251:$H252,"*"&amp;TEXT($M$10,"@")&amp;"*"),COUNTIF($D251:$H252,"*"&amp;TEXT($N$10,"@")&amp;"*"),COUNTIF($D251:$H252,"*"&amp;TEXT($J$11,"@")&amp;"*"),COUNTIF($D251:$H252,"*"&amp;TEXT($K$11,"@")&amp;"*"),COUNTIF($D251:$H252,"*"&amp;TEXT($L$11,"@")&amp;"*"),COUNTIF($D251:$H252,"*"&amp;TEXT($M$11,"@")&amp;"*"),COUNTIF($D251:$H252,"*"&amp;TEXT($N$11,"@")&amp;"*")&gt;=1)</f>
        <v>0</v>
      </c>
    </row>
    <row r="252" spans="2:9" ht="15.75" customHeight="1" thickBot="1" x14ac:dyDescent="0.25">
      <c r="B252" s="110"/>
      <c r="C252" s="195"/>
      <c r="D252" s="24" t="s">
        <v>431</v>
      </c>
      <c r="E252" s="29" t="s">
        <v>236</v>
      </c>
      <c r="F252" s="87"/>
      <c r="G252" s="90"/>
      <c r="H252" s="91"/>
    </row>
    <row r="253" spans="2:9" ht="15.75" customHeight="1" x14ac:dyDescent="0.2">
      <c r="B253" s="106" t="s">
        <v>302</v>
      </c>
      <c r="C253" s="194"/>
      <c r="D253" s="27" t="s">
        <v>716</v>
      </c>
      <c r="E253" s="21" t="s">
        <v>218</v>
      </c>
      <c r="F253" s="21" t="s">
        <v>175</v>
      </c>
      <c r="G253" s="21" t="s">
        <v>171</v>
      </c>
      <c r="H253" s="22" t="s">
        <v>62</v>
      </c>
      <c r="I253">
        <f>SUM(COUNTIF($D253:$H254,"*"&amp;TEXT($J$10,"@")&amp;"*"),COUNTIF($D253:$H254,"*"&amp;TEXT($K$10,"@")&amp;"*"),COUNTIF($D253:$H254,"*"&amp;TEXT($L$10,"@")&amp;"*"),COUNTIF($D253:$H254,"*"&amp;TEXT($M$10,"@")&amp;"*"),COUNTIF($D253:$H254,"*"&amp;TEXT($N$10,"@")&amp;"*"),COUNTIF($D253:$H254,"*"&amp;TEXT($J$11,"@")&amp;"*"),COUNTIF($D253:$H254,"*"&amp;TEXT($K$11,"@")&amp;"*"),COUNTIF($D253:$H254,"*"&amp;TEXT($L$11,"@")&amp;"*"),COUNTIF($D253:$H254,"*"&amp;TEXT($M$11,"@")&amp;"*"),COUNTIF($D253:$H254,"*"&amp;TEXT($N$11,"@")&amp;"*")&gt;=1)</f>
        <v>0</v>
      </c>
    </row>
    <row r="254" spans="2:9" ht="15.75" customHeight="1" thickBot="1" x14ac:dyDescent="0.25">
      <c r="B254" s="110"/>
      <c r="C254" s="195"/>
      <c r="D254" s="24" t="s">
        <v>236</v>
      </c>
      <c r="E254" s="87"/>
      <c r="F254" s="90"/>
      <c r="G254" s="90"/>
      <c r="H254" s="91"/>
    </row>
    <row r="255" spans="2:9" ht="15.75" customHeight="1" thickBot="1" x14ac:dyDescent="0.25">
      <c r="B255" s="126" t="s">
        <v>303</v>
      </c>
      <c r="C255" s="192"/>
      <c r="D255" s="28" t="s">
        <v>238</v>
      </c>
      <c r="E255" s="94"/>
      <c r="F255" s="64"/>
      <c r="G255" s="64"/>
      <c r="H255" s="98"/>
      <c r="I255">
        <f>SUM(COUNTIF($D255:$H255,"*"&amp;TEXT($J$10,"@")&amp;"*"),COUNTIF($D255:$H255,"*"&amp;TEXT($K$10,"@")&amp;"*"),COUNTIF($D255:$H255,"*"&amp;TEXT($L$10,"@")&amp;"*"),COUNTIF($D255:$H255,"*"&amp;TEXT($M$10,"@")&amp;"*"),COUNTIF($D255:$H255,"*"&amp;TEXT($N$10,"@")&amp;"*"),COUNTIF($D255:$H255,"*"&amp;TEXT($J$11,"@")&amp;"*"),COUNTIF($D255:$H255,"*"&amp;TEXT($K$11,"@")&amp;"*"),COUNTIF($D255:$H255,"*"&amp;TEXT($L$11,"@")&amp;"*"),COUNTIF($D255:$H255,"*"&amp;TEXT($M$11,"@")&amp;"*"),COUNTIF($D255:$H255,"*"&amp;TEXT($N$11,"@")&amp;"*")&gt;=1)</f>
        <v>0</v>
      </c>
    </row>
    <row r="256" spans="2:9" ht="15.75" customHeight="1" thickBot="1" x14ac:dyDescent="0.25">
      <c r="B256" s="126" t="s">
        <v>304</v>
      </c>
      <c r="C256" s="192"/>
      <c r="D256" s="28" t="s">
        <v>219</v>
      </c>
      <c r="E256" s="25" t="s">
        <v>435</v>
      </c>
      <c r="F256" s="218" t="s">
        <v>436</v>
      </c>
      <c r="G256" s="219"/>
      <c r="H256" s="26"/>
      <c r="I256">
        <f>SUM(COUNTIF($D256:$H256,"*"&amp;TEXT($J$10,"@")&amp;"*"),COUNTIF($D256:$H256,"*"&amp;TEXT($K$10,"@")&amp;"*"),COUNTIF($D256:$H256,"*"&amp;TEXT($L$10,"@")&amp;"*"),COUNTIF($D256:$H256,"*"&amp;TEXT($M$10,"@")&amp;"*"),COUNTIF($D256:$H256,"*"&amp;TEXT($N$10,"@")&amp;"*"),COUNTIF($D256:$H256,"*"&amp;TEXT($J$11,"@")&amp;"*"),COUNTIF($D256:$H256,"*"&amp;TEXT($K$11,"@")&amp;"*"),COUNTIF($D256:$H256,"*"&amp;TEXT($L$11,"@")&amp;"*"),COUNTIF($D256:$H256,"*"&amp;TEXT($M$11,"@")&amp;"*"),COUNTIF($D256:$H256,"*"&amp;TEXT($N$11,"@")&amp;"*")&gt;=1)</f>
        <v>0</v>
      </c>
    </row>
    <row r="257" spans="1:9" ht="15.75" customHeight="1" x14ac:dyDescent="0.2">
      <c r="B257" s="106" t="s">
        <v>305</v>
      </c>
      <c r="C257" s="194"/>
      <c r="D257" s="27" t="s">
        <v>226</v>
      </c>
      <c r="E257" s="21" t="s">
        <v>194</v>
      </c>
      <c r="F257" s="21" t="s">
        <v>20</v>
      </c>
      <c r="G257" s="21" t="s">
        <v>220</v>
      </c>
      <c r="H257" s="22" t="s">
        <v>51</v>
      </c>
      <c r="I257">
        <f>SUM(COUNTIF($D257:$H258,"*"&amp;TEXT($J$10,"@")&amp;"*"),COUNTIF($D257:$H258,"*"&amp;TEXT($K$10,"@")&amp;"*"),COUNTIF($D257:$H258,"*"&amp;TEXT($L$10,"@")&amp;"*"),COUNTIF($D257:$H258,"*"&amp;TEXT($M$10,"@")&amp;"*"),COUNTIF($D257:$H258,"*"&amp;TEXT($N$10,"@")&amp;"*"),COUNTIF($D257:$H258,"*"&amp;TEXT($J$11,"@")&amp;"*"),COUNTIF($D257:$H258,"*"&amp;TEXT($K$11,"@")&amp;"*"),COUNTIF($D257:$H258,"*"&amp;TEXT($L$11,"@")&amp;"*"),COUNTIF($D257:$H258,"*"&amp;TEXT($M$11,"@")&amp;"*"),COUNTIF($D257:$H258,"*"&amp;TEXT($N$11,"@")&amp;"*")&gt;=1)</f>
        <v>0</v>
      </c>
    </row>
    <row r="258" spans="1:9" ht="15.75" customHeight="1" thickBot="1" x14ac:dyDescent="0.25">
      <c r="B258" s="110"/>
      <c r="C258" s="195"/>
      <c r="D258" s="24" t="s">
        <v>363</v>
      </c>
      <c r="E258" s="29" t="s">
        <v>236</v>
      </c>
      <c r="F258" s="29" t="s">
        <v>316</v>
      </c>
      <c r="G258" s="164" t="s">
        <v>717</v>
      </c>
      <c r="H258" s="207"/>
    </row>
    <row r="259" spans="1:9" ht="15.75" customHeight="1" x14ac:dyDescent="0.2">
      <c r="B259" s="106" t="s">
        <v>209</v>
      </c>
      <c r="C259" s="107"/>
      <c r="D259" s="27" t="s">
        <v>229</v>
      </c>
      <c r="E259" s="21" t="s">
        <v>50</v>
      </c>
      <c r="F259" s="21" t="s">
        <v>73</v>
      </c>
      <c r="G259" s="21" t="s">
        <v>583</v>
      </c>
      <c r="H259" s="22" t="s">
        <v>397</v>
      </c>
      <c r="I259">
        <f>SUM(COUNTIF($D259:$H261,"*"&amp;TEXT($J$10,"@")&amp;"*"),COUNTIF($D259:$H261,"*"&amp;TEXT($K$10,"@")&amp;"*"),COUNTIF($D259:$H261,"*"&amp;TEXT($L$10,"@")&amp;"*"),COUNTIF($D259:$H261,"*"&amp;TEXT($M$10,"@")&amp;"*"),COUNTIF($D259:$H261,"*"&amp;TEXT($N$10,"@")&amp;"*"),COUNTIF($D259:$H261,"*"&amp;TEXT($J$11,"@")&amp;"*"),COUNTIF($D259:$H261,"*"&amp;TEXT($K$11,"@")&amp;"*"),COUNTIF($D259:$H261,"*"&amp;TEXT($L$11,"@")&amp;"*"),COUNTIF($D259:$H261,"*"&amp;TEXT($M$11,"@")&amp;"*"),COUNTIF($D259:$H261,"*"&amp;TEXT($N$11,"@")&amp;"*")&gt;=1,COUNTIF($J$10:$N$10,"大豆"),AND(COUNTIF($J$10:$N$10,"鶏肉"),COUNTIF(D259:H262,"*チキン*")))</f>
        <v>1</v>
      </c>
    </row>
    <row r="260" spans="1:9" ht="15.75" customHeight="1" x14ac:dyDescent="0.2">
      <c r="B260" s="108"/>
      <c r="C260" s="109"/>
      <c r="D260" s="33" t="s">
        <v>665</v>
      </c>
      <c r="E260" s="34" t="s">
        <v>186</v>
      </c>
      <c r="F260" s="34" t="s">
        <v>66</v>
      </c>
      <c r="G260" s="34" t="s">
        <v>584</v>
      </c>
      <c r="H260" s="20" t="s">
        <v>236</v>
      </c>
    </row>
    <row r="261" spans="1:9" ht="15.75" customHeight="1" thickBot="1" x14ac:dyDescent="0.25">
      <c r="B261" s="110"/>
      <c r="C261" s="111"/>
      <c r="D261" s="24" t="s">
        <v>240</v>
      </c>
      <c r="E261" s="29" t="s">
        <v>19</v>
      </c>
      <c r="F261" s="103" t="s">
        <v>581</v>
      </c>
      <c r="G261" s="119"/>
      <c r="H261" s="30"/>
    </row>
    <row r="262" spans="1:9" ht="15.75" customHeight="1" thickBot="1" x14ac:dyDescent="0.25">
      <c r="B262" s="126" t="s">
        <v>306</v>
      </c>
      <c r="C262" s="192"/>
      <c r="D262" s="28" t="s">
        <v>241</v>
      </c>
      <c r="E262" s="25" t="s">
        <v>216</v>
      </c>
      <c r="F262" s="25" t="s">
        <v>217</v>
      </c>
      <c r="G262" s="25" t="s">
        <v>208</v>
      </c>
      <c r="H262" s="26" t="s">
        <v>58</v>
      </c>
      <c r="I262">
        <f>SUM(COUNTIF($D262:$H262,"*"&amp;TEXT($J$10,"@")&amp;"*"),COUNTIF($D262:$H262,"*"&amp;TEXT($K$10,"@")&amp;"*"),COUNTIF($D262:$H262,"*"&amp;TEXT($L$10,"@")&amp;"*"),COUNTIF($D262:$H262,"*"&amp;TEXT($M$10,"@")&amp;"*"),COUNTIF($D262:$H262,"*"&amp;TEXT($N$10,"@")&amp;"*"),COUNTIF($D262:$H262,"*"&amp;TEXT($J$11,"@")&amp;"*"),COUNTIF($D262:$H262,"*"&amp;TEXT($K$11,"@")&amp;"*"),COUNTIF($D262:$H262,"*"&amp;TEXT($L$11,"@")&amp;"*"),COUNTIF($D262:$H262,"*"&amp;TEXT($M$11,"@")&amp;"*"),COUNTIF($D262:$H262,"*"&amp;TEXT($N$11,"@")&amp;"*")&gt;=1)</f>
        <v>0</v>
      </c>
    </row>
    <row r="263" spans="1:9" ht="15.75" customHeight="1" thickBot="1" x14ac:dyDescent="0.25">
      <c r="B263" s="126" t="s">
        <v>307</v>
      </c>
      <c r="C263" s="192"/>
      <c r="D263" s="37" t="s">
        <v>169</v>
      </c>
      <c r="E263" s="49" t="s">
        <v>229</v>
      </c>
      <c r="F263" s="49" t="s">
        <v>420</v>
      </c>
      <c r="G263" s="94"/>
      <c r="H263" s="98"/>
      <c r="I263">
        <f>SUM(COUNTIF($D263:$H263,"*"&amp;TEXT($J$10,"@")&amp;"*"),COUNTIF($D263:$H263,"*"&amp;TEXT($K$10,"@")&amp;"*"),COUNTIF($D263:$H263,"*"&amp;TEXT($L$10,"@")&amp;"*"),COUNTIF($D263:$H263,"*"&amp;TEXT($M$10,"@")&amp;"*"),COUNTIF($D263:$H263,"*"&amp;TEXT($N$10,"@")&amp;"*"),COUNTIF($D263:$H263,"*"&amp;TEXT($J$11,"@")&amp;"*"),COUNTIF($D263:$H263,"*"&amp;TEXT($K$11,"@")&amp;"*"),COUNTIF($D263:$H263,"*"&amp;TEXT($L$11,"@")&amp;"*"),COUNTIF($D263:$H263,"*"&amp;TEXT($M$11,"@")&amp;"*"),COUNTIF($D263:$H263,"*"&amp;TEXT($N$11,"@")&amp;"*")&gt;=1)</f>
        <v>1</v>
      </c>
    </row>
    <row r="264" spans="1:9" ht="15.75" customHeight="1" thickBot="1" x14ac:dyDescent="0.25">
      <c r="B264" s="126" t="s">
        <v>256</v>
      </c>
      <c r="C264" s="192"/>
      <c r="D264" s="28" t="s">
        <v>718</v>
      </c>
      <c r="E264" s="25" t="s">
        <v>437</v>
      </c>
      <c r="F264" s="102"/>
      <c r="G264" s="64"/>
      <c r="H264" s="98"/>
      <c r="I264">
        <f>SUM(COUNTIF($D264:$H264,"*"&amp;TEXT($J$10,"@")&amp;"*"),COUNTIF($D264:$H264,"*"&amp;TEXT($K$10,"@")&amp;"*"),COUNTIF($D264:$H264,"*"&amp;TEXT($L$10,"@")&amp;"*"),COUNTIF($D264:$H264,"*"&amp;TEXT($M$10,"@")&amp;"*"),COUNTIF($D264:$H264,"*"&amp;TEXT($N$10,"@")&amp;"*"),COUNTIF($D264:$H264,"*"&amp;TEXT($J$11,"@")&amp;"*"),COUNTIF($D264:$H264,"*"&amp;TEXT($K$11,"@")&amp;"*"),COUNTIF($D264:$H264,"*"&amp;TEXT($L$11,"@")&amp;"*"),COUNTIF($D264:$H264,"*"&amp;TEXT($M$11,"@")&amp;"*"),COUNTIF($D264:$H264,"*"&amp;TEXT($N$11,"@")&amp;"*")&gt;=1)</f>
        <v>1</v>
      </c>
    </row>
    <row r="265" spans="1:9" ht="15" customHeight="1" x14ac:dyDescent="0.2">
      <c r="A265" s="6"/>
      <c r="B265" s="80"/>
      <c r="C265" s="80"/>
    </row>
    <row r="266" spans="1:9" ht="15" customHeight="1" thickBot="1" x14ac:dyDescent="0.25">
      <c r="A266" s="8" t="s">
        <v>11</v>
      </c>
    </row>
    <row r="267" spans="1:9" ht="15.75" customHeight="1" x14ac:dyDescent="0.2">
      <c r="B267" s="106" t="s">
        <v>326</v>
      </c>
      <c r="C267" s="107"/>
      <c r="D267" s="27" t="s">
        <v>226</v>
      </c>
      <c r="E267" s="21" t="s">
        <v>397</v>
      </c>
      <c r="F267" s="21" t="s">
        <v>194</v>
      </c>
      <c r="G267" s="21" t="s">
        <v>657</v>
      </c>
      <c r="H267" s="22"/>
    </row>
    <row r="268" spans="1:9" ht="15.75" customHeight="1" x14ac:dyDescent="0.2">
      <c r="B268" s="108"/>
      <c r="C268" s="109"/>
      <c r="D268" s="33" t="s">
        <v>227</v>
      </c>
      <c r="E268" s="34" t="s">
        <v>51</v>
      </c>
      <c r="F268" s="34" t="s">
        <v>221</v>
      </c>
      <c r="G268" s="95"/>
      <c r="H268" s="82"/>
    </row>
    <row r="269" spans="1:9" ht="15.75" customHeight="1" x14ac:dyDescent="0.2">
      <c r="B269" s="108"/>
      <c r="C269" s="109"/>
      <c r="D269" s="33" t="s">
        <v>429</v>
      </c>
      <c r="E269" s="34" t="s">
        <v>236</v>
      </c>
      <c r="F269" s="34" t="s">
        <v>401</v>
      </c>
      <c r="G269" s="34" t="s">
        <v>402</v>
      </c>
      <c r="H269" s="67"/>
    </row>
    <row r="270" spans="1:9" ht="15.75" customHeight="1" thickBot="1" x14ac:dyDescent="0.25">
      <c r="B270" s="110"/>
      <c r="C270" s="111"/>
      <c r="D270" s="24" t="s">
        <v>390</v>
      </c>
      <c r="E270" s="103" t="s">
        <v>719</v>
      </c>
      <c r="F270" s="119"/>
      <c r="G270" s="87"/>
      <c r="H270" s="91"/>
    </row>
    <row r="271" spans="1:9" ht="15.75" customHeight="1" x14ac:dyDescent="0.2">
      <c r="B271" s="193" t="s">
        <v>329</v>
      </c>
      <c r="C271" s="107"/>
      <c r="D271" s="27" t="s">
        <v>226</v>
      </c>
      <c r="E271" s="21" t="s">
        <v>222</v>
      </c>
      <c r="F271" s="21" t="s">
        <v>585</v>
      </c>
      <c r="G271" s="21" t="s">
        <v>560</v>
      </c>
      <c r="H271" s="22" t="s">
        <v>188</v>
      </c>
    </row>
    <row r="272" spans="1:9" ht="15.75" customHeight="1" x14ac:dyDescent="0.2">
      <c r="B272" s="108"/>
      <c r="C272" s="109"/>
      <c r="D272" s="33" t="s">
        <v>229</v>
      </c>
      <c r="E272" s="34" t="s">
        <v>221</v>
      </c>
      <c r="F272" s="34" t="s">
        <v>223</v>
      </c>
      <c r="G272" s="34" t="s">
        <v>430</v>
      </c>
      <c r="H272" s="20" t="s">
        <v>389</v>
      </c>
    </row>
    <row r="273" spans="1:8" ht="15.75" customHeight="1" thickBot="1" x14ac:dyDescent="0.25">
      <c r="B273" s="110"/>
      <c r="C273" s="111"/>
      <c r="D273" s="24" t="s">
        <v>390</v>
      </c>
      <c r="E273" s="103" t="s">
        <v>720</v>
      </c>
      <c r="F273" s="119"/>
      <c r="G273" s="87"/>
      <c r="H273" s="91"/>
    </row>
    <row r="274" spans="1:8" ht="15.75" customHeight="1" x14ac:dyDescent="0.2">
      <c r="B274" s="106" t="s">
        <v>327</v>
      </c>
      <c r="C274" s="107"/>
      <c r="D274" s="27" t="s">
        <v>586</v>
      </c>
      <c r="E274" s="21"/>
      <c r="F274" s="21" t="s">
        <v>560</v>
      </c>
      <c r="G274" s="21" t="s">
        <v>374</v>
      </c>
      <c r="H274" s="22" t="s">
        <v>52</v>
      </c>
    </row>
    <row r="275" spans="1:8" ht="15.75" customHeight="1" x14ac:dyDescent="0.2">
      <c r="B275" s="108"/>
      <c r="C275" s="109"/>
      <c r="D275" s="33" t="s">
        <v>379</v>
      </c>
      <c r="E275" s="34" t="s">
        <v>446</v>
      </c>
      <c r="F275" s="34" t="s">
        <v>587</v>
      </c>
      <c r="G275" s="34" t="s">
        <v>588</v>
      </c>
      <c r="H275" s="20" t="s">
        <v>589</v>
      </c>
    </row>
    <row r="276" spans="1:8" ht="15.75" customHeight="1" x14ac:dyDescent="0.2">
      <c r="B276" s="108"/>
      <c r="C276" s="109"/>
      <c r="D276" s="33" t="s">
        <v>590</v>
      </c>
      <c r="E276" s="34" t="s">
        <v>591</v>
      </c>
      <c r="F276" s="34" t="s">
        <v>592</v>
      </c>
      <c r="G276" s="34" t="s">
        <v>593</v>
      </c>
      <c r="H276" s="20" t="s">
        <v>119</v>
      </c>
    </row>
    <row r="277" spans="1:8" ht="15.75" customHeight="1" thickBot="1" x14ac:dyDescent="0.25">
      <c r="B277" s="110"/>
      <c r="C277" s="111"/>
      <c r="D277" s="33" t="s">
        <v>19</v>
      </c>
      <c r="E277" s="34" t="s">
        <v>49</v>
      </c>
      <c r="F277" s="34" t="s">
        <v>721</v>
      </c>
      <c r="G277" s="103" t="s">
        <v>722</v>
      </c>
      <c r="H277" s="105"/>
    </row>
    <row r="278" spans="1:8" ht="15.75" customHeight="1" x14ac:dyDescent="0.2">
      <c r="B278" s="106" t="s">
        <v>328</v>
      </c>
      <c r="C278" s="107"/>
      <c r="D278" s="21" t="s">
        <v>232</v>
      </c>
      <c r="E278" s="139" t="s">
        <v>224</v>
      </c>
      <c r="F278" s="140"/>
      <c r="G278" s="21" t="s">
        <v>403</v>
      </c>
      <c r="H278" s="22" t="s">
        <v>229</v>
      </c>
    </row>
    <row r="279" spans="1:8" ht="15.75" customHeight="1" thickBot="1" x14ac:dyDescent="0.25">
      <c r="B279" s="110"/>
      <c r="C279" s="111"/>
      <c r="D279" s="29" t="s">
        <v>447</v>
      </c>
      <c r="E279" s="29" t="s">
        <v>405</v>
      </c>
      <c r="F279" s="87"/>
      <c r="G279" s="90"/>
      <c r="H279" s="91"/>
    </row>
    <row r="280" spans="1:8" ht="15.75" customHeight="1" x14ac:dyDescent="0.2">
      <c r="B280" s="193" t="s">
        <v>330</v>
      </c>
      <c r="C280" s="107"/>
      <c r="D280" s="166" t="s">
        <v>733</v>
      </c>
      <c r="E280" s="140"/>
      <c r="F280" s="21" t="s">
        <v>403</v>
      </c>
      <c r="G280" s="21" t="s">
        <v>723</v>
      </c>
      <c r="H280" s="22" t="s">
        <v>229</v>
      </c>
    </row>
    <row r="281" spans="1:8" ht="15.75" customHeight="1" x14ac:dyDescent="0.2">
      <c r="B281" s="108"/>
      <c r="C281" s="109"/>
      <c r="D281" s="34" t="s">
        <v>407</v>
      </c>
      <c r="E281" s="34" t="s">
        <v>405</v>
      </c>
      <c r="F281" s="34" t="s">
        <v>240</v>
      </c>
      <c r="G281" s="34" t="s">
        <v>401</v>
      </c>
      <c r="H281" s="20" t="s">
        <v>411</v>
      </c>
    </row>
    <row r="282" spans="1:8" ht="15.75" customHeight="1" thickBot="1" x14ac:dyDescent="0.25">
      <c r="B282" s="110"/>
      <c r="C282" s="111"/>
      <c r="D282" s="29" t="s">
        <v>388</v>
      </c>
      <c r="E282" s="87"/>
      <c r="F282" s="90"/>
      <c r="G282" s="90"/>
      <c r="H282" s="91"/>
    </row>
    <row r="283" spans="1:8" ht="15" customHeight="1" x14ac:dyDescent="0.2"/>
    <row r="284" spans="1:8" ht="15" customHeight="1" x14ac:dyDescent="0.2"/>
    <row r="285" spans="1:8" ht="15" customHeight="1" x14ac:dyDescent="0.2"/>
    <row r="286" spans="1:8" ht="15" customHeight="1" thickBot="1" x14ac:dyDescent="0.25">
      <c r="A286" s="9" t="s">
        <v>12</v>
      </c>
      <c r="B286" s="10"/>
      <c r="C286" s="10"/>
    </row>
    <row r="287" spans="1:8" ht="15" customHeight="1" thickBot="1" x14ac:dyDescent="0.25">
      <c r="B287" s="126" t="s">
        <v>658</v>
      </c>
      <c r="C287" s="127"/>
      <c r="D287" s="97" t="s">
        <v>13</v>
      </c>
      <c r="E287" s="64"/>
      <c r="F287" s="64"/>
      <c r="G287" s="64"/>
      <c r="H287" s="98"/>
    </row>
    <row r="288" spans="1:8" ht="15" customHeight="1" thickBot="1" x14ac:dyDescent="0.25">
      <c r="B288" s="126" t="s">
        <v>14</v>
      </c>
      <c r="C288" s="127"/>
      <c r="D288" s="97" t="s">
        <v>15</v>
      </c>
      <c r="E288" s="64"/>
      <c r="F288" s="64"/>
      <c r="G288" s="64"/>
      <c r="H288" s="98"/>
    </row>
    <row r="289" spans="2:8" ht="15" customHeight="1" x14ac:dyDescent="0.2">
      <c r="D289" s="12"/>
      <c r="E289" s="12"/>
      <c r="F289" s="12"/>
      <c r="G289" s="12"/>
      <c r="H289" s="12"/>
    </row>
    <row r="290" spans="2:8" ht="15.75" customHeight="1" x14ac:dyDescent="0.2">
      <c r="B290" s="10"/>
      <c r="C290" s="10"/>
    </row>
    <row r="291" spans="2:8" ht="15.75" customHeight="1" x14ac:dyDescent="0.2">
      <c r="B291" s="10"/>
      <c r="C291" s="10"/>
    </row>
    <row r="292" spans="2:8" ht="15.75" customHeight="1" x14ac:dyDescent="0.2">
      <c r="B292" s="10"/>
      <c r="C292" s="10"/>
    </row>
    <row r="293" spans="2:8" ht="15.75" customHeight="1" x14ac:dyDescent="0.2">
      <c r="B293" s="10"/>
      <c r="C293" s="10"/>
    </row>
    <row r="294" spans="2:8" ht="15.75" customHeight="1" x14ac:dyDescent="0.2">
      <c r="B294" s="10"/>
      <c r="C294" s="10"/>
    </row>
    <row r="295" spans="2:8" ht="15.75" customHeight="1" x14ac:dyDescent="0.2">
      <c r="B295" s="10"/>
      <c r="C295" s="10"/>
    </row>
    <row r="296" spans="2:8" ht="15.75" customHeight="1" x14ac:dyDescent="0.2"/>
    <row r="297" spans="2:8" ht="15.75" customHeight="1" x14ac:dyDescent="0.2"/>
    <row r="298" spans="2:8" ht="15.75" customHeight="1" x14ac:dyDescent="0.2"/>
    <row r="299" spans="2:8" ht="15.75" customHeight="1" x14ac:dyDescent="0.2"/>
    <row r="300" spans="2:8" ht="15.75" customHeight="1" x14ac:dyDescent="0.2"/>
    <row r="301" spans="2:8" ht="15.75" customHeight="1" x14ac:dyDescent="0.2"/>
    <row r="302" spans="2:8" ht="15.75" customHeight="1" x14ac:dyDescent="0.2"/>
    <row r="303" spans="2:8" ht="15.75" customHeight="1" x14ac:dyDescent="0.2">
      <c r="B303" s="10"/>
      <c r="C303" s="10"/>
    </row>
    <row r="304" spans="2: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sheetData>
  <sheetProtection selectLockedCells="1"/>
  <mergeCells count="217">
    <mergeCell ref="B280:C282"/>
    <mergeCell ref="D280:E280"/>
    <mergeCell ref="B287:C287"/>
    <mergeCell ref="B288:C288"/>
    <mergeCell ref="B271:C273"/>
    <mergeCell ref="E273:F273"/>
    <mergeCell ref="B274:C277"/>
    <mergeCell ref="G277:H277"/>
    <mergeCell ref="B278:C279"/>
    <mergeCell ref="E278:F278"/>
    <mergeCell ref="B259:C261"/>
    <mergeCell ref="F261:G261"/>
    <mergeCell ref="B262:C262"/>
    <mergeCell ref="B263:C263"/>
    <mergeCell ref="B264:C264"/>
    <mergeCell ref="B267:C270"/>
    <mergeCell ref="E270:F270"/>
    <mergeCell ref="B251:C252"/>
    <mergeCell ref="B253:C254"/>
    <mergeCell ref="B255:C255"/>
    <mergeCell ref="B256:C256"/>
    <mergeCell ref="F256:G256"/>
    <mergeCell ref="B257:C258"/>
    <mergeCell ref="G258:H258"/>
    <mergeCell ref="B245:C245"/>
    <mergeCell ref="B246:C246"/>
    <mergeCell ref="B247:C248"/>
    <mergeCell ref="F248:G248"/>
    <mergeCell ref="B249:C249"/>
    <mergeCell ref="B250:C250"/>
    <mergeCell ref="B238:C238"/>
    <mergeCell ref="B239:C240"/>
    <mergeCell ref="F239:G239"/>
    <mergeCell ref="B241:C241"/>
    <mergeCell ref="B242:C242"/>
    <mergeCell ref="B243:C244"/>
    <mergeCell ref="D243:G243"/>
    <mergeCell ref="D244:G244"/>
    <mergeCell ref="A216:A235"/>
    <mergeCell ref="B216:C216"/>
    <mergeCell ref="B217:C222"/>
    <mergeCell ref="D219:H219"/>
    <mergeCell ref="E221:F221"/>
    <mergeCell ref="G221:H221"/>
    <mergeCell ref="D222:E222"/>
    <mergeCell ref="G222:H222"/>
    <mergeCell ref="B223:C227"/>
    <mergeCell ref="G226:H226"/>
    <mergeCell ref="B193:C195"/>
    <mergeCell ref="B196:C196"/>
    <mergeCell ref="F196:G196"/>
    <mergeCell ref="F227:H227"/>
    <mergeCell ref="B228:C228"/>
    <mergeCell ref="B229:C233"/>
    <mergeCell ref="G231:H231"/>
    <mergeCell ref="D233:F233"/>
    <mergeCell ref="B234:C235"/>
    <mergeCell ref="A198:A214"/>
    <mergeCell ref="B198:C200"/>
    <mergeCell ref="B201:C204"/>
    <mergeCell ref="G203:H203"/>
    <mergeCell ref="F204:G204"/>
    <mergeCell ref="A183:A196"/>
    <mergeCell ref="B183:C187"/>
    <mergeCell ref="D183:E183"/>
    <mergeCell ref="D184:G184"/>
    <mergeCell ref="D187:E187"/>
    <mergeCell ref="B188:C189"/>
    <mergeCell ref="D189:G189"/>
    <mergeCell ref="B190:C190"/>
    <mergeCell ref="B191:C192"/>
    <mergeCell ref="D191:E191"/>
    <mergeCell ref="B205:C205"/>
    <mergeCell ref="B206:C209"/>
    <mergeCell ref="G209:H209"/>
    <mergeCell ref="B210:C210"/>
    <mergeCell ref="B211:C211"/>
    <mergeCell ref="B212:B214"/>
    <mergeCell ref="C212:C213"/>
    <mergeCell ref="F191:H191"/>
    <mergeCell ref="F192:G192"/>
    <mergeCell ref="A171:A181"/>
    <mergeCell ref="B171:C171"/>
    <mergeCell ref="B172:C175"/>
    <mergeCell ref="D174:E174"/>
    <mergeCell ref="E175:F175"/>
    <mergeCell ref="B176:C178"/>
    <mergeCell ref="D178:E178"/>
    <mergeCell ref="B179:C179"/>
    <mergeCell ref="B180:C181"/>
    <mergeCell ref="B154:C155"/>
    <mergeCell ref="A157:A169"/>
    <mergeCell ref="B157:C158"/>
    <mergeCell ref="B159:C159"/>
    <mergeCell ref="B160:C162"/>
    <mergeCell ref="D161:H161"/>
    <mergeCell ref="D162:H162"/>
    <mergeCell ref="B163:C165"/>
    <mergeCell ref="E163:G163"/>
    <mergeCell ref="B166:C168"/>
    <mergeCell ref="A139:A155"/>
    <mergeCell ref="B139:C139"/>
    <mergeCell ref="B140:C142"/>
    <mergeCell ref="B143:C144"/>
    <mergeCell ref="E143:F143"/>
    <mergeCell ref="B145:B148"/>
    <mergeCell ref="C146:C147"/>
    <mergeCell ref="B149:C153"/>
    <mergeCell ref="F152:G152"/>
    <mergeCell ref="F153:H153"/>
    <mergeCell ref="B169:C169"/>
    <mergeCell ref="D129:H129"/>
    <mergeCell ref="D130:H130"/>
    <mergeCell ref="D131:H131"/>
    <mergeCell ref="B135:C137"/>
    <mergeCell ref="D135:E135"/>
    <mergeCell ref="E137:F137"/>
    <mergeCell ref="B121:C121"/>
    <mergeCell ref="A123:A137"/>
    <mergeCell ref="B123:C123"/>
    <mergeCell ref="D123:H123"/>
    <mergeCell ref="B124:C127"/>
    <mergeCell ref="D124:H124"/>
    <mergeCell ref="D125:H125"/>
    <mergeCell ref="D126:H126"/>
    <mergeCell ref="B128:C128"/>
    <mergeCell ref="B129:C134"/>
    <mergeCell ref="A107:A121"/>
    <mergeCell ref="B107:C109"/>
    <mergeCell ref="B110:C113"/>
    <mergeCell ref="F112:G112"/>
    <mergeCell ref="E113:F113"/>
    <mergeCell ref="B114:C117"/>
    <mergeCell ref="F117:G117"/>
    <mergeCell ref="B118:C118"/>
    <mergeCell ref="B119:C119"/>
    <mergeCell ref="B120:C120"/>
    <mergeCell ref="D93:E93"/>
    <mergeCell ref="G96:H96"/>
    <mergeCell ref="D97:F97"/>
    <mergeCell ref="G99:H99"/>
    <mergeCell ref="B101:C101"/>
    <mergeCell ref="B102:B105"/>
    <mergeCell ref="C102:C104"/>
    <mergeCell ref="D102:E102"/>
    <mergeCell ref="E104:F104"/>
    <mergeCell ref="G105:H105"/>
    <mergeCell ref="A78:A105"/>
    <mergeCell ref="B78:C78"/>
    <mergeCell ref="B79:C85"/>
    <mergeCell ref="D84:E84"/>
    <mergeCell ref="F84:G84"/>
    <mergeCell ref="B86:C89"/>
    <mergeCell ref="D86:F86"/>
    <mergeCell ref="B90:C92"/>
    <mergeCell ref="G91:H91"/>
    <mergeCell ref="B93:C100"/>
    <mergeCell ref="A62:A76"/>
    <mergeCell ref="B62:C66"/>
    <mergeCell ref="E65:F65"/>
    <mergeCell ref="F66:G66"/>
    <mergeCell ref="B67:C70"/>
    <mergeCell ref="B71:C71"/>
    <mergeCell ref="B72:C75"/>
    <mergeCell ref="G74:H74"/>
    <mergeCell ref="B76:C76"/>
    <mergeCell ref="G56:H56"/>
    <mergeCell ref="B57:C59"/>
    <mergeCell ref="E57:F57"/>
    <mergeCell ref="E58:F58"/>
    <mergeCell ref="D59:E59"/>
    <mergeCell ref="B60:C60"/>
    <mergeCell ref="B42:C47"/>
    <mergeCell ref="D43:F43"/>
    <mergeCell ref="A49:A60"/>
    <mergeCell ref="B49:C50"/>
    <mergeCell ref="B51:C53"/>
    <mergeCell ref="D53:E53"/>
    <mergeCell ref="B54:C54"/>
    <mergeCell ref="B55:C56"/>
    <mergeCell ref="G32:H32"/>
    <mergeCell ref="D34:F34"/>
    <mergeCell ref="B35:C35"/>
    <mergeCell ref="B36:C36"/>
    <mergeCell ref="B37:C41"/>
    <mergeCell ref="D41:E41"/>
    <mergeCell ref="A18:A47"/>
    <mergeCell ref="B18:C18"/>
    <mergeCell ref="B19:C23"/>
    <mergeCell ref="G23:H23"/>
    <mergeCell ref="B24:C28"/>
    <mergeCell ref="D24:E24"/>
    <mergeCell ref="D28:E28"/>
    <mergeCell ref="B29:C34"/>
    <mergeCell ref="F30:G30"/>
    <mergeCell ref="D32:F32"/>
    <mergeCell ref="B15:C15"/>
    <mergeCell ref="D15:H15"/>
    <mergeCell ref="B16:C16"/>
    <mergeCell ref="A17:C17"/>
    <mergeCell ref="D17:H17"/>
    <mergeCell ref="B9:C9"/>
    <mergeCell ref="B10:C10"/>
    <mergeCell ref="B11:C11"/>
    <mergeCell ref="B12:C13"/>
    <mergeCell ref="D12:H12"/>
    <mergeCell ref="D13:E13"/>
    <mergeCell ref="G13:H13"/>
    <mergeCell ref="A1:H1"/>
    <mergeCell ref="G2:H2"/>
    <mergeCell ref="B3:H5"/>
    <mergeCell ref="B7:C7"/>
    <mergeCell ref="B8:C8"/>
    <mergeCell ref="D8:E8"/>
    <mergeCell ref="G8:H8"/>
    <mergeCell ref="B14:C14"/>
    <mergeCell ref="D14:H14"/>
  </mergeCells>
  <phoneticPr fontId="1" alignment="distributed"/>
  <conditionalFormatting sqref="B36">
    <cfRule type="expression" dxfId="1835" priority="1951">
      <formula>AND(COUNTIF($J$10:$N$11,"*牛*")&gt;=1,COUNTIF($D$36:$H$36,"ブイヨン")&gt;=1)</formula>
    </cfRule>
  </conditionalFormatting>
  <conditionalFormatting sqref="B102:B105">
    <cfRule type="expression" dxfId="1834" priority="47">
      <formula>AND(COUNTIF($J$10:$N$11,"*いか*")&gt;=1,$D$105="すいか")</formula>
    </cfRule>
    <cfRule type="expression" dxfId="1833" priority="48">
      <formula>OR(COUNTIF($D102:$H105,"*"&amp;(TEXT($J$11,"@")&amp;"*"))&gt;=1,COUNTIF($D102:$H105,"*"&amp;(TEXT($K$11,"@")&amp;"*"))&gt;=1,COUNTIF($D102:$H105,"*"&amp;(TEXT($L$11,"@")&amp;"*"))&gt;=1,COUNTIF($D102:$H105,"*"&amp;(TEXT($M$11,"@")&amp;"*"))&gt;=1,COUNTIF($D102:$H105,"*"&amp;(TEXT($N$11,"@")&amp;"*"))&gt;=1)</formula>
    </cfRule>
    <cfRule type="expression" dxfId="1832" priority="49">
      <formula>OR(COUNTIF($D102:$H105,"*"&amp;(TEXT($J$10,"@")&amp;"*"))&gt;=1,COUNTIF($D102:$H105,"*"&amp;(TEXT($K$10,"@")&amp;"*"))&gt;=1,COUNTIF($D102:$H105,"*"&amp;(TEXT($L$10,"@")&amp;"*"))&gt;=1,COUNTIF($D102:$H105,"*"&amp;(TEXT($M$10,"@")&amp;"*"))&gt;=1,COUNTIF($D102:$H105,"*"&amp;(TEXT($N$10,"@")&amp;"*"))&gt;=1)</formula>
    </cfRule>
  </conditionalFormatting>
  <conditionalFormatting sqref="B143">
    <cfRule type="expression" dxfId="1831" priority="1949">
      <formula>OR(COUNTIF($D144:$H148,"*"&amp;(TEXT($J$11,"@")&amp;"*"))&gt;=1,COUNTIF($D144:$H148,"*"&amp;(TEXT($K$11,"@")&amp;"*"))&gt;=1,COUNTIF($D144:$H148,"*"&amp;(TEXT($L$11,"@")&amp;"*"))&gt;=1,COUNTIF($D144:$H148,"*"&amp;(TEXT($M$11,"@")&amp;"*"))&gt;=1,COUNTIF($D144:$H148,"*"&amp;(TEXT($N$11,"@")&amp;"*"))&gt;=1)</formula>
    </cfRule>
    <cfRule type="expression" dxfId="1830" priority="1950">
      <formula>OR(COUNTIF($D144:$H148,"*"&amp;(TEXT($J$10,"@")&amp;"*"))&gt;=1,COUNTIF($D144:$H148,"*"&amp;(TEXT($K$10,"@")&amp;"*"))&gt;=1,COUNTIF($D144:$H148,"*"&amp;(TEXT($L$10,"@")&amp;"*"))&gt;=1,COUNTIF($D144:$H148,"*"&amp;(TEXT($M$10,"@")&amp;"*"))&gt;=1,COUNTIF($D144:$H148,"*"&amp;(TEXT($N$10,"@")&amp;"*"))&gt;=1)</formula>
    </cfRule>
  </conditionalFormatting>
  <conditionalFormatting sqref="B145:B148">
    <cfRule type="expression" dxfId="1829" priority="1947">
      <formula>I247&gt;=1</formula>
    </cfRule>
    <cfRule type="expression" dxfId="1828" priority="1948">
      <formula>COUNTIF($J$10:$N$11,"*乳*")&gt;=1</formula>
    </cfRule>
    <cfRule type="expression" dxfId="1827" priority="1946">
      <formula>OR(COUNTIF($J$10:$N$11,"*乳*")&gt;=1,COUNTIF($J$10:$N$11,"*小麦*")&gt;=1,COUNTIF($J$10:$N$11,"*鶏肉*")&gt;=1,COUNTIF($J$10:$N$11,"*大豆*")&gt;=1)</formula>
    </cfRule>
  </conditionalFormatting>
  <conditionalFormatting sqref="B154">
    <cfRule type="expression" dxfId="1826" priority="1945">
      <formula>OR(COUNTIF($D154:$H155,"*"&amp;(TEXT($J$10,"@")&amp;"*"))&gt;=1,COUNTIF($D154:$H155,"*"&amp;(TEXT($K$10,"@")&amp;"*"))&gt;=1,COUNTIF($D154:$H155,"*"&amp;(TEXT($L$10,"@")&amp;"*"))&gt;=1,COUNTIF($D154:$H155,"*"&amp;(TEXT($M$10,"@")&amp;"*"))&gt;=1,COUNTIF($D154:$H155,"*"&amp;(TEXT($N$10,"@")&amp;"*"))&gt;=1)</formula>
    </cfRule>
    <cfRule type="expression" dxfId="1825" priority="1944">
      <formula>OR(COUNTIF($D155:$H155,"*"&amp;(TEXT($J$11,"@")&amp;"*"))&gt;=1,COUNTIF($D155:$H155,"*"&amp;(TEXT($K$11,"@")&amp;"*"))&gt;=1,COUNTIF($D155:$H155,"*"&amp;(TEXT($L$11,"@")&amp;"*"))&gt;=1,COUNTIF($D155:$H155,"*"&amp;(TEXT($M$11,"@")&amp;"*"))&gt;=1,COUNTIF($D155:$H155,"*"&amp;(TEXT($N$11,"@")&amp;"*"))&gt;=1)</formula>
    </cfRule>
  </conditionalFormatting>
  <conditionalFormatting sqref="B212:B214">
    <cfRule type="expression" dxfId="1824" priority="1943">
      <formula>OR(COUNTIF($D$212:$H$214,"*"&amp;(TEXT($J$11,"@")&amp;"*"))&gt;=1,COUNTIF($D$212:$H$214,"*"&amp;(TEXT($K$11,"@")&amp;"*"))&gt;=1,COUNTIF($D$212:$H$214,"*"&amp;(TEXT($L$11,"@")&amp;"*"))&gt;=1,COUNTIF($D$212:$H$214,"*"&amp;(TEXT($M$11,"@")&amp;"*"))&gt;=1,COUNTIF($D$212:$H$214,"*"&amp;(TEXT($N$11,"@")&amp;"*"))&gt;=1)</formula>
    </cfRule>
    <cfRule type="expression" dxfId="1823" priority="1942">
      <formula>OR(COUNTIF($D$212:$H$214,"*"&amp;(TEXT($J$10,"@")&amp;"*"))&gt;=1,COUNTIF($D$212:$H$214,"*"&amp;(TEXT($K$10,"@")&amp;"*"))&gt;=1,COUNTIF($D$212:$H$214,"*"&amp;(TEXT($L$10,"@")&amp;"*"))&gt;=1,COUNTIF($D$212:$H$214,"*"&amp;(TEXT($M$10,"@")&amp;"*"))&gt;=1,COUNTIF($D$212:$H$214,"*"&amp;(TEXT($N$10,"@")&amp;"*"))&gt;=1)</formula>
    </cfRule>
  </conditionalFormatting>
  <conditionalFormatting sqref="B229">
    <cfRule type="expression" dxfId="1822" priority="1941">
      <formula>OR(COUNTIF($D233:$H233,"*"&amp;(TEXT($J$10,"@")&amp;"*"))&gt;=1,COUNTIF($D233:$H233,"*"&amp;(TEXT($K$10,"@")&amp;"*"))&gt;=1,COUNTIF($D233:$H233,"*"&amp;(TEXT($L$10,"@")&amp;"*"))&gt;=1,COUNTIF($D233:$H233,"*"&amp;(TEXT($M$10,"@")&amp;"*"))&gt;=1,COUNTIF($D233:$H233,"*"&amp;(TEXT($N$10,"@")&amp;"*"))&gt;=1)</formula>
    </cfRule>
    <cfRule type="expression" dxfId="1821" priority="1940">
      <formula>OR(COUNTIF($D233:$H233,"*"&amp;(TEXT($J$11,"@")&amp;"*"))&gt;=1,COUNTIF($D233:$H233,"*"&amp;(TEXT($K$11,"@")&amp;"*"))&gt;=1,COUNTIF($D233:$H233,"*"&amp;(TEXT($L$11,"@")&amp;"*"))&gt;=1,COUNTIF($D233:$H233,"*"&amp;(TEXT($M$11,"@")&amp;"*"))&gt;=1,COUNTIF($D233:$H233,"*"&amp;(TEXT($N$11,"@")&amp;"*"))&gt;=1)</formula>
    </cfRule>
  </conditionalFormatting>
  <conditionalFormatting sqref="B238 B241:B242 B245:B246 B249:B250 B255:B256 B262:B264">
    <cfRule type="expression" dxfId="1820" priority="1932">
      <formula>COUNTIF($D238:$H238,"*"&amp;TEXT($L$11,"@")&amp;"*")&gt;=1</formula>
    </cfRule>
    <cfRule type="expression" dxfId="1819" priority="1931">
      <formula>COUNTIF($D238:$H238,"*"&amp;TEXT($M$11,"@")&amp;"*")&gt;=1</formula>
    </cfRule>
    <cfRule type="expression" dxfId="1818" priority="1939">
      <formula>COUNTIF($D238:$H238,"*"&amp;TEXT($J$10,"@")&amp;"*")&gt;=1</formula>
    </cfRule>
    <cfRule type="expression" dxfId="1817" priority="1930">
      <formula>COUNTIF($D238:$H238,"*"&amp;TEXT($N$11,"@")&amp;"*")&gt;=1</formula>
    </cfRule>
    <cfRule type="expression" dxfId="1816" priority="1938">
      <formula>COUNTIF($D238:$H238,"*"&amp;TEXT($K$10,"@")&amp;"*")&gt;=1</formula>
    </cfRule>
    <cfRule type="expression" dxfId="1815" priority="1937">
      <formula>COUNTIF($D238:$H238,"*"&amp;TEXT($L$10,"@")&amp;"*")&gt;=1</formula>
    </cfRule>
    <cfRule type="expression" dxfId="1814" priority="1936">
      <formula>COUNTIF($D238:$H238,"*"&amp;TEXT($M$10,"@")&amp;"*")&gt;=1</formula>
    </cfRule>
    <cfRule type="expression" dxfId="1813" priority="1935">
      <formula>COUNTIF($D238:$H238,"*"&amp;TEXT($N$10,"@")&amp;"*")&gt;=1</formula>
    </cfRule>
    <cfRule type="expression" dxfId="1812" priority="1934">
      <formula>COUNTIF($D238:$H238,"*"&amp;TEXT($J$11,"@")&amp;"*")&gt;=1</formula>
    </cfRule>
    <cfRule type="expression" dxfId="1811" priority="1933">
      <formula>COUNTIF($D238:$H238,"*"&amp;TEXT($K$11,"@")&amp;"*")&gt;=1</formula>
    </cfRule>
  </conditionalFormatting>
  <conditionalFormatting sqref="B239 B243 B247 B251 B253 B257">
    <cfRule type="expression" dxfId="1810" priority="1925">
      <formula>COUNTIF($D239:$H240,"*"&amp;TEXT($N$10,"@")&amp;"*")&gt;=1</formula>
    </cfRule>
    <cfRule type="expression" dxfId="1809" priority="1928">
      <formula>COUNTIF($D239:$H240,"*"&amp;TEXT($K$10,"@")&amp;"*")&gt;=1</formula>
    </cfRule>
    <cfRule type="expression" dxfId="1808" priority="1929">
      <formula>COUNTIF($D239:$H240,"*"&amp;TEXT($J$10,"@")&amp;"*")&gt;=1</formula>
    </cfRule>
    <cfRule type="expression" dxfId="1807" priority="1920">
      <formula>COUNTIF($D239:$H240,"*"&amp;TEXT($N$11,"@")&amp;"*")&gt;=1</formula>
    </cfRule>
    <cfRule type="expression" dxfId="1806" priority="1922">
      <formula>COUNTIF($D239:$H240,"*"&amp;TEXT($L$11,"@")&amp;"*")&gt;=1</formula>
    </cfRule>
    <cfRule type="expression" dxfId="1805" priority="1926">
      <formula>COUNTIF($D239:$H240,"*"&amp;TEXT($M$10,"@")&amp;"*")&gt;=1</formula>
    </cfRule>
    <cfRule type="expression" dxfId="1804" priority="1927">
      <formula>COUNTIF($D239:$H240,"*"&amp;TEXT($L$10,"@")&amp;"*")&gt;=1</formula>
    </cfRule>
    <cfRule type="expression" dxfId="1803" priority="1923">
      <formula>COUNTIF($D239:$H240,"*"&amp;TEXT($K$11,"@")&amp;"*")&gt;=1</formula>
    </cfRule>
    <cfRule type="expression" dxfId="1802" priority="1924">
      <formula>COUNTIF($D239:$H240,"*"&amp;TEXT($J$11,"@")&amp;"*")&gt;=1</formula>
    </cfRule>
    <cfRule type="expression" dxfId="1801" priority="1921">
      <formula>COUNTIF($D239:$H240,"*"&amp;TEXT($M$11,"@")&amp;"*")&gt;=1</formula>
    </cfRule>
  </conditionalFormatting>
  <conditionalFormatting sqref="B259">
    <cfRule type="expression" dxfId="1800" priority="1911">
      <formula>COUNTIF($D259:$H261,"*"&amp;TEXT($M$11,"@")&amp;"*")&gt;=1</formula>
    </cfRule>
    <cfRule type="expression" dxfId="1799" priority="1910">
      <formula>COUNTIF($D259:$H261,"*"&amp;TEXT($N$11,"@")&amp;"*")&gt;=1</formula>
    </cfRule>
    <cfRule type="expression" dxfId="1798" priority="1913">
      <formula>COUNTIF($D259:$H261,"*"&amp;TEXT($K$11,"@")&amp;"*")&gt;=1</formula>
    </cfRule>
    <cfRule type="expression" dxfId="1797" priority="1912">
      <formula>COUNTIF($D259:$H261,"*"&amp;TEXT($L$11,"@")&amp;"*")&gt;=1</formula>
    </cfRule>
    <cfRule type="expression" dxfId="1796" priority="1919">
      <formula>COUNTIF($D259:$H261,"*"&amp;TEXT($J$10,"@")&amp;"*")&gt;=1</formula>
    </cfRule>
    <cfRule type="expression" dxfId="1795" priority="1918">
      <formula>COUNTIF($D259:$H261,"*"&amp;TEXT($K$10,"@")&amp;"*")&gt;=1</formula>
    </cfRule>
    <cfRule type="expression" dxfId="1794" priority="1917">
      <formula>COUNTIF($D259:$H261,"*"&amp;TEXT($L$10,"@")&amp;"*")&gt;=1</formula>
    </cfRule>
    <cfRule type="expression" dxfId="1793" priority="1916">
      <formula>COUNTIF($D259:$H261,"*"&amp;TEXT($M$10,"@")&amp;"*")&gt;=1</formula>
    </cfRule>
    <cfRule type="expression" dxfId="1792" priority="1915">
      <formula>COUNTIF($D259:$H261,"*"&amp;TEXT($N$10,"@")&amp;"*")&gt;=1</formula>
    </cfRule>
    <cfRule type="expression" dxfId="1791" priority="1914">
      <formula>COUNTIF($D259:$H261,"*"&amp;TEXT($J$11,"@")&amp;"*")&gt;=1</formula>
    </cfRule>
  </conditionalFormatting>
  <conditionalFormatting sqref="B278">
    <cfRule type="expression" dxfId="1790" priority="1906">
      <formula>COUNTIF($D278:$H279,"*"&amp;TEXT($M$10,"@")&amp;"*")&gt;=1</formula>
    </cfRule>
    <cfRule type="expression" dxfId="1789" priority="1902">
      <formula>COUNTIF($D278:$H279,"*"&amp;TEXT($L$11,"@")&amp;"*")&gt;=1</formula>
    </cfRule>
    <cfRule type="expression" dxfId="1788" priority="1900">
      <formula>COUNTIF($D278:$H279,"*"&amp;TEXT($N$11,"@")&amp;"*")&gt;=1</formula>
    </cfRule>
    <cfRule type="expression" dxfId="1787" priority="1903">
      <formula>COUNTIF($D278:$H279,"*"&amp;TEXT($K$11,"@")&amp;"*")&gt;=1</formula>
    </cfRule>
    <cfRule type="expression" dxfId="1786" priority="1904">
      <formula>COUNTIF($D278:$H279,"*"&amp;TEXT($J$11,"@")&amp;"*")&gt;=1</formula>
    </cfRule>
    <cfRule type="expression" dxfId="1785" priority="1901">
      <formula>COUNTIF($D278:$H279,"*"&amp;TEXT($M$11,"@")&amp;"*")&gt;=1</formula>
    </cfRule>
    <cfRule type="expression" dxfId="1784" priority="1905">
      <formula>COUNTIF($D278:$H279,"*"&amp;TEXT($N$10,"@")&amp;"*")&gt;=1</formula>
    </cfRule>
    <cfRule type="expression" dxfId="1783" priority="1909">
      <formula>COUNTIF($D278:$H279,"*"&amp;TEXT($J$10,"@")&amp;"*")&gt;=1</formula>
    </cfRule>
    <cfRule type="expression" dxfId="1782" priority="1908">
      <formula>COUNTIF($D278:$H279,"*"&amp;TEXT($K$10,"@")&amp;"*")&gt;=1</formula>
    </cfRule>
    <cfRule type="expression" dxfId="1781" priority="1907">
      <formula>COUNTIF($D278:$H279,"*"&amp;TEXT($L$10,"@")&amp;"*")&gt;=1</formula>
    </cfRule>
  </conditionalFormatting>
  <conditionalFormatting sqref="B287:B288">
    <cfRule type="expression" dxfId="1780" priority="1891">
      <formula>COUNTIF($D287:$H287,"*"&amp;TEXT($M$11,"@")&amp;"*")&gt;=1</formula>
    </cfRule>
    <cfRule type="expression" dxfId="1779" priority="1899">
      <formula>COUNTIF($D287:$H287,"*"&amp;TEXT($J$10,"@")&amp;"*")&gt;=1</formula>
    </cfRule>
    <cfRule type="expression" dxfId="1778" priority="1898">
      <formula>COUNTIF($D287:$H287,"*"&amp;TEXT($K$10,"@")&amp;"*")&gt;=1</formula>
    </cfRule>
    <cfRule type="expression" dxfId="1777" priority="1896">
      <formula>COUNTIF($D287:$H287,"*"&amp;TEXT($M$10,"@")&amp;"*")&gt;=1</formula>
    </cfRule>
    <cfRule type="expression" dxfId="1776" priority="1897">
      <formula>COUNTIF($D287:$H287,"*"&amp;TEXT($L$10,"@")&amp;"*")&gt;=1</formula>
    </cfRule>
    <cfRule type="expression" dxfId="1775" priority="1890">
      <formula>COUNTIF($D287:$H287,"*"&amp;TEXT($N$11,"@")&amp;"*")&gt;=1</formula>
    </cfRule>
    <cfRule type="expression" dxfId="1774" priority="1895">
      <formula>COUNTIF($D287:$H287,"*"&amp;TEXT($N$10,"@")&amp;"*")&gt;=1</formula>
    </cfRule>
    <cfRule type="expression" dxfId="1773" priority="1894">
      <formula>COUNTIF($D287:$H287,"*"&amp;TEXT($J$11,"@")&amp;"*")&gt;=1</formula>
    </cfRule>
    <cfRule type="expression" dxfId="1772" priority="1893">
      <formula>COUNTIF($D287:$H287,"*"&amp;TEXT($K$11,"@")&amp;"*")&gt;=1</formula>
    </cfRule>
    <cfRule type="expression" dxfId="1771" priority="1892">
      <formula>COUNTIF($D287:$H287,"*"&amp;TEXT($L$11,"@")&amp;"*")&gt;=1</formula>
    </cfRule>
  </conditionalFormatting>
  <conditionalFormatting sqref="B18:C18">
    <cfRule type="expression" dxfId="1770" priority="1888">
      <formula>OR(COUNTIF($D18:$H18,"*"&amp;(TEXT($J$10,"@")&amp;"*"))&gt;=1,COUNTIF($D18:$H18,"*"&amp;(TEXT($K$10,"@")&amp;"*"))&gt;=1,COUNTIF($D18:$H18,"*"&amp;(TEXT($L$10,"@")&amp;"*"))&gt;=1,COUNTIF($D18:$H18,"*"&amp;(TEXT($M$10,"@")&amp;"*"))&gt;=1,COUNTIF($D18:$H18,"*"&amp;(TEXT($N$10,"@")&amp;"*"))&gt;=1)</formula>
    </cfRule>
    <cfRule type="expression" dxfId="1769" priority="1886">
      <formula>$I$239&gt;=1</formula>
    </cfRule>
    <cfRule type="expression" dxfId="1768" priority="1887">
      <formula>OR(COUNTIF($D18:$H18,"*"&amp;(TEXT($J$11,"@")&amp;"*"))&gt;=1,COUNTIF($D18:$H18,"*"&amp;(TEXT($K$11,"@")&amp;"*"))&gt;=1,COUNTIF($D18:$H18,"*"&amp;(TEXT($L$11,"@")&amp;"*"))&gt;=1,COUNTIF($D18:$H18,"*"&amp;(TEXT($M$11,"@")&amp;"*"))&gt;=1,COUNTIF($D18:$H18,"*"&amp;(TEXT($N$11,"@")&amp;"*"))&gt;=1)</formula>
    </cfRule>
    <cfRule type="expression" dxfId="1767" priority="1889">
      <formula>$I$253&gt;=1</formula>
    </cfRule>
  </conditionalFormatting>
  <conditionalFormatting sqref="B20:C23">
    <cfRule type="expression" dxfId="1766" priority="1883">
      <formula>OR(COUNTIF($D20:$H29,"*"&amp;(TEXT($J$10,"@")&amp;"*"))&gt;=1,COUNTIF($D20:$H29,"*"&amp;(TEXT($K$10,"@")&amp;"*"))&gt;=1,COUNTIF($D20:$H29,"*"&amp;(TEXT($L$10,"@")&amp;"*"))&gt;=1,COUNTIF($D20:$H29,"*"&amp;(TEXT($M$10,"@")&amp;"*"))&gt;=1,COUNTIF($D20:$H29,"*"&amp;(TEXT($N$10,"@")&amp;"*"))&gt;=1)</formula>
    </cfRule>
    <cfRule type="expression" dxfId="1765" priority="1882">
      <formula>OR(COUNTIF($D20:$H29,"*"&amp;(TEXT($J$11,"@")&amp;"*"))&gt;=1,COUNTIF($D20:$H29,"*"&amp;(TEXT($K$11,"@")&amp;"*"))&gt;=1,COUNTIF($D20:$H29,"*"&amp;(TEXT($L$11,"@")&amp;"*"))&gt;=1,COUNTIF($D20:$H29,"*"&amp;(TEXT($M$11,"@")&amp;"*"))&gt;=1,COUNTIF($D20:$H29,"*"&amp;(TEXT($N$11,"@")&amp;"*"))&gt;=1)</formula>
    </cfRule>
  </conditionalFormatting>
  <conditionalFormatting sqref="B24:C28">
    <cfRule type="expression" dxfId="1764" priority="1881">
      <formula>OR(COUNTIF($J$10:$N$11,"*牛肉*")&gt;=1,COUNTIF($J$10:$N$11,"*豚肉*")&gt;=1,COUNTIF($J$10:$N$11,"*乳*")&gt;=1)</formula>
    </cfRule>
  </conditionalFormatting>
  <conditionalFormatting sqref="B25:C28 B95:C98">
    <cfRule type="expression" dxfId="1763" priority="1880">
      <formula>OR(COUNTIF($D25:$H35,"*"&amp;(TEXT($J$10,"@")&amp;"*"))&gt;=1,COUNTIF($D25:$H35,"*"&amp;(TEXT($K$10,"@")&amp;"*"))&gt;=1,COUNTIF($D25:$H35,"*"&amp;(TEXT($L$10,"@")&amp;"*"))&gt;=1,COUNTIF($D25:$H35,"*"&amp;(TEXT($M$10,"@")&amp;"*"))&gt;=1,COUNTIF($D25:$H35,"*"&amp;(TEXT($N$10,"@")&amp;"*"))&gt;=1)</formula>
    </cfRule>
    <cfRule type="expression" dxfId="1762" priority="1879">
      <formula>OR(COUNTIF($D25:$H35,"*"&amp;(TEXT($J$11,"@")&amp;"*"))&gt;=1,COUNTIF($D25:$H35,"*"&amp;(TEXT($K$11,"@")&amp;"*"))&gt;=1,COUNTIF($D25:$H35,"*"&amp;(TEXT($L$11,"@")&amp;"*"))&gt;=1,COUNTIF($D25:$H35,"*"&amp;(TEXT($M$11,"@")&amp;"*"))&gt;=1,COUNTIF($D25:$H35,"*"&amp;(TEXT($N$11,"@")&amp;"*"))&gt;=1)</formula>
    </cfRule>
  </conditionalFormatting>
  <conditionalFormatting sqref="B36:C36">
    <cfRule type="expression" dxfId="1761" priority="1876">
      <formula>$I$238&gt;=1</formula>
    </cfRule>
  </conditionalFormatting>
  <conditionalFormatting sqref="B37:C37 B134:C134 B151:C153 B19:C19 B24:C24 B30:C30 B32:C32 B109:C109 B141:C141 B183:C187 B200:C200 B223:C224">
    <cfRule type="expression" dxfId="1760" priority="1885">
      <formula>OR(COUNTIF($D19:$H23,"*"&amp;(TEXT($J$10,"@")&amp;"*"))&gt;=1,COUNTIF($D19:$H23,"*"&amp;(TEXT($K$10,"@")&amp;"*"))&gt;=1,COUNTIF($D19:$H23,"*"&amp;(TEXT($L$10,"@")&amp;"*"))&gt;=1,COUNTIF($D19:$H23,"*"&amp;(TEXT($M$10,"@")&amp;"*"))&gt;=1,COUNTIF($D19:$H23,"*"&amp;(TEXT($N$10,"@")&amp;"*"))&gt;=1)</formula>
    </cfRule>
    <cfRule type="expression" dxfId="1759" priority="1884">
      <formula>OR(COUNTIF($D19:$H23,"*"&amp;(TEXT($J$11,"@")&amp;"*"))&gt;=1,COUNTIF($D19:$H23,"*"&amp;(TEXT($K$11,"@")&amp;"*"))&gt;=1,COUNTIF($D19:$H23,"*"&amp;(TEXT($L$11,"@")&amp;"*"))&gt;=1,COUNTIF($D19:$H23,"*"&amp;(TEXT($M$11,"@")&amp;"*"))&gt;=1,COUNTIF($D19:$H23,"*"&amp;(TEXT($N$11,"@")&amp;"*"))&gt;=1)</formula>
    </cfRule>
  </conditionalFormatting>
  <conditionalFormatting sqref="B37:C41">
    <cfRule type="expression" dxfId="1758" priority="1875">
      <formula>$I$239&gt;=1</formula>
    </cfRule>
  </conditionalFormatting>
  <conditionalFormatting sqref="B42:C47">
    <cfRule type="expression" dxfId="1757" priority="1874">
      <formula>OR(COUNTIF($D42:$H47,"*"&amp;(TEXT($J$11,"@")&amp;"*"))&gt;=1,COUNTIF($D42:$H47,"*"&amp;(TEXT($K$11,"@")&amp;"*"))&gt;=1,COUNTIF($D42:$H47,"*"&amp;(TEXT($L$11,"@")&amp;"*"))&gt;=1,COUNTIF($D42:$H47,"*"&amp;(TEXT($M$11,"@")&amp;"*"))&gt;=1,COUNTIF($D42:$H47,"*"&amp;(TEXT($N$11,"@")&amp;"*"))&gt;=1)</formula>
    </cfRule>
    <cfRule type="expression" dxfId="1756" priority="1873">
      <formula>OR(COUNTIF($D42:$H47,"*"&amp;(TEXT($J$10,"@")&amp;"*"))&gt;=1,COUNTIF($D42:$H47,"*"&amp;(TEXT($K$10,"@")&amp;"*"))&gt;=1,COUNTIF($D42:$H47,"*"&amp;(TEXT($L$10,"@")&amp;"*"))&gt;=1,COUNTIF($D42:$H47,"*"&amp;(TEXT($M$10,"@")&amp;"*"))&gt;=1,COUNTIF($D42:$H47,"*"&amp;(TEXT($N$10,"@")&amp;"*"))&gt;=1)</formula>
    </cfRule>
    <cfRule type="expression" dxfId="1755" priority="1872">
      <formula>AND(COUNTIF($J$10:$N$11,"*乳*")&gt;=1,$F$45="乳化剤")</formula>
    </cfRule>
  </conditionalFormatting>
  <conditionalFormatting sqref="B49:C50 B157:C158">
    <cfRule type="expression" dxfId="1754" priority="45">
      <formula>OR(COUNTIF($D49:$H50,"*"&amp;(TEXT($J$11,"@")&amp;"*"))&gt;=1,COUNTIF($D49:$H50,"*"&amp;(TEXT($K$11,"@")&amp;"*"))&gt;=1,COUNTIF($D49:$H50,"*"&amp;(TEXT($L$11,"@")&amp;"*"))&gt;=1,COUNTIF($D49:$H50,"*"&amp;(TEXT($M$11,"@")&amp;"*"))&gt;=1,COUNTIF($D49:$H50,"*"&amp;(TEXT($N$11,"@")&amp;"*"))&gt;=1)</formula>
    </cfRule>
    <cfRule type="expression" dxfId="1753" priority="44">
      <formula>$I$239&gt;=1</formula>
    </cfRule>
    <cfRule type="expression" dxfId="1752" priority="46">
      <formula>OR(COUNTIF($D49:$H50,"*"&amp;(TEXT($J$10,"@")&amp;"*"))&gt;=1,COUNTIF($D49:$H50,"*"&amp;(TEXT($K$10,"@")&amp;"*"))&gt;=1,COUNTIF($D49:$H50,"*"&amp;(TEXT($L$10,"@")&amp;"*"))&gt;=1,COUNTIF($D49:$H50,"*"&amp;(TEXT($M$10,"@")&amp;"*"))&gt;=1,COUNTIF($D49:$H50,"*"&amp;(TEXT($N$10,"@")&amp;"*"))&gt;=1)</formula>
    </cfRule>
  </conditionalFormatting>
  <conditionalFormatting sqref="B54:C54">
    <cfRule type="expression" dxfId="1751" priority="1869">
      <formula>OR(COUNTIF($D54:$H54,"*"&amp;(TEXT($J$10,"@")&amp;"*"))&gt;=1,COUNTIF($D54:$H54,"*"&amp;(TEXT($K$10,"@")&amp;"*"))&gt;=1,COUNTIF($D54:$H54,"*"&amp;(TEXT($L$10,"@")&amp;"*"))&gt;=1,COUNTIF($D54:$H54,"*"&amp;(TEXT($M$10,"@")&amp;"*"))&gt;=1,COUNTIF($D54:$H54,"*"&amp;(TEXT($N$10,"@")&amp;"*"))&gt;=1)</formula>
    </cfRule>
    <cfRule type="expression" dxfId="1750" priority="1868">
      <formula>OR(COUNTIF($D54:$H54,"*"&amp;(TEXT($J$11,"@")&amp;"*"))&gt;=1,COUNTIF($D54:$H54,"*"&amp;(TEXT($K$11,"@")&amp;"*"))&gt;=1,COUNTIF($D54:$H54,"*"&amp;(TEXT($L$11,"@")&amp;"*"))&gt;=1,COUNTIF($D54:$H54,"*"&amp;(TEXT($M$11,"@")&amp;"*"))&gt;=1,COUNTIF($D54:$H54,"*"&amp;(TEXT($N$11,"@")&amp;"*"))&gt;=1)</formula>
    </cfRule>
  </conditionalFormatting>
  <conditionalFormatting sqref="B55:C56 B113:C113 B137:C137 B188:C189 B191:C192 B227:C227 B234:C234">
    <cfRule type="expression" dxfId="1749" priority="1867">
      <formula>OR(COUNTIF($D55:$H56,"*"&amp;(TEXT($J$10,"@")&amp;"*"))&gt;=1,COUNTIF($D55:$H56,"*"&amp;(TEXT($K$10,"@")&amp;"*"))&gt;=1,COUNTIF($D55:$H56,"*"&amp;(TEXT($L$10,"@")&amp;"*"))&gt;=1,COUNTIF($D55:$H56,"*"&amp;(TEXT($M$10,"@")&amp;"*"))&gt;=1,COUNTIF($D55:$H56,"*"&amp;(TEXT($N$10,"@")&amp;"*"))&gt;=1)</formula>
    </cfRule>
    <cfRule type="expression" dxfId="1748" priority="1866">
      <formula>OR(COUNTIF($D55:$H56,"*"&amp;(TEXT($J$11,"@")&amp;"*"))&gt;=1,COUNTIF($D55:$H56,"*"&amp;(TEXT($K$11,"@")&amp;"*"))&gt;=1,COUNTIF($D55:$H56,"*"&amp;(TEXT($L$11,"@")&amp;"*"))&gt;=1,COUNTIF($D55:$H56,"*"&amp;(TEXT($M$11,"@")&amp;"*"))&gt;=1,COUNTIF($D55:$H56,"*"&amp;(TEXT($N$11,"@")&amp;"*"))&gt;=1)</formula>
    </cfRule>
  </conditionalFormatting>
  <conditionalFormatting sqref="B55:C56">
    <cfRule type="expression" dxfId="1747" priority="1865">
      <formula>AND($I$243&gt;=1,COUNTIF($D$55:$H$56,"*小麦*")=0)</formula>
    </cfRule>
  </conditionalFormatting>
  <conditionalFormatting sqref="B62:C66">
    <cfRule type="expression" dxfId="1746" priority="1861">
      <formula>OR(COUNTIF($J$10:$N$11,"*乳*")&gt;=1,COUNTIF($J$10:$N$11,"*小麦*")&gt;=1,COUNTIF($J$10:$N$11,"*鶏肉*")&gt;=1,COUNTIF($J$10:$N$11,"*大豆*")&gt;=1)</formula>
    </cfRule>
    <cfRule type="expression" dxfId="1745" priority="1864">
      <formula>OR(COUNTIF($D62:$H66,"*"&amp;(TEXT($J$10,"@")&amp;"*"))&gt;=1,COUNTIF($D62:$H66,"*"&amp;(TEXT($K$10,"@")&amp;"*"))&gt;=1,COUNTIF($D62:$H66,"*"&amp;(TEXT($L$10,"@")&amp;"*"))&gt;=1,COUNTIF($D62:$H66,"*"&amp;(TEXT($M$10,"@")&amp;"*"))&gt;=1,COUNTIF($D62:$H66,"*"&amp;(TEXT($N$10,"@")&amp;"*"))&gt;=1)</formula>
    </cfRule>
    <cfRule type="expression" dxfId="1744" priority="1863">
      <formula>OR(COUNTIF($D62:$H66,"*"&amp;(TEXT($J$11,"@")&amp;"*"))&gt;=1,COUNTIF($D62:$H66,"*"&amp;(TEXT($K$11,"@")&amp;"*"))&gt;=1,COUNTIF($D62:$H66,"*"&amp;(TEXT($L$11,"@")&amp;"*"))&gt;=1,COUNTIF($D62:$H66,"*"&amp;(TEXT($M$11,"@")&amp;"*"))&gt;=1,COUNTIF($D62:$H66,"*"&amp;(TEXT($N$11,"@")&amp;"*"))&gt;=1)</formula>
    </cfRule>
    <cfRule type="expression" dxfId="1743" priority="1862">
      <formula>AND(OR(COUNTIF($J$11:$N$11,"とうもろこし")&gt;=1,COUNTIF($J$11:$N$11,"トウモロコシ")&gt;=1),COUNTIF($D$62:$H$66,"*コーン*"))</formula>
    </cfRule>
  </conditionalFormatting>
  <conditionalFormatting sqref="B71:C71">
    <cfRule type="expression" dxfId="1742" priority="1860">
      <formula>$I$238&gt;=1</formula>
    </cfRule>
    <cfRule type="expression" dxfId="1741" priority="1859">
      <formula>OR(COUNTIF($D71:$H71,"*"&amp;(TEXT($J$10,"@")&amp;"*"))&gt;=1,COUNTIF($D71:$H71,"*"&amp;(TEXT($K$10,"@")&amp;"*"))&gt;=1,COUNTIF($D71:$H71,"*"&amp;(TEXT($L$10,"@")&amp;"*"))&gt;=1,COUNTIF($D71:$H71,"*"&amp;(TEXT($M$10,"@")&amp;"*"))&gt;=1,COUNTIF($D71:$H71,"*"&amp;(TEXT($N$10,"@")&amp;"*"))&gt;=1)</formula>
    </cfRule>
    <cfRule type="expression" dxfId="1740" priority="1858">
      <formula>OR(COUNTIF($D71:$H71,"*"&amp;(TEXT($J$11,"@")&amp;"*"))&gt;=1,COUNTIF($D71:$H71,"*"&amp;(TEXT($K$11,"@")&amp;"*"))&gt;=1,COUNTIF($D71:$H71,"*"&amp;(TEXT($L$11,"@")&amp;"*"))&gt;=1,COUNTIF($D71:$H71,"*"&amp;(TEXT($M$11,"@")&amp;"*"))&gt;=1,COUNTIF($D71:$H71,"*"&amp;(TEXT($N$11,"@")&amp;"*"))&gt;=1)</formula>
    </cfRule>
  </conditionalFormatting>
  <conditionalFormatting sqref="B72:C75">
    <cfRule type="expression" dxfId="1739" priority="1857">
      <formula>OR(COUNTIF($D72:$H75,"*"&amp;(TEXT($J$10,"@")&amp;"*"))&gt;=1,COUNTIF($D72:$H75,"*"&amp;(TEXT($K$10,"@")&amp;"*"))&gt;=1,COUNTIF($D72:$H75,"*"&amp;(TEXT($L$10,"@")&amp;"*"))&gt;=1,COUNTIF($D72:$H75,"*"&amp;(TEXT($M$10,"@")&amp;"*"))&gt;=1,COUNTIF($D72:$H75,"*"&amp;(TEXT($N$10,"@")&amp;"*"))&gt;=1)</formula>
    </cfRule>
    <cfRule type="expression" dxfId="1738" priority="1856">
      <formula>OR(COUNTIF($D72:$H75,"*"&amp;(TEXT($J$11,"@")&amp;"*"))&gt;=1,COUNTIF($D72:$H75,"*"&amp;(TEXT($K$11,"@")&amp;"*"))&gt;=1,COUNTIF($D72:$H75,"*"&amp;(TEXT($L$11,"@")&amp;"*"))&gt;=1,COUNTIF($D72:$H75,"*"&amp;(TEXT($M$11,"@")&amp;"*"))&gt;=1,COUNTIF($D72:$H75,"*"&amp;(TEXT($N$11,"@")&amp;"*"))&gt;=1)</formula>
    </cfRule>
    <cfRule type="expression" dxfId="1737" priority="1855">
      <formula>COUNTIF($J$10:$N$11,"*乳*")&gt;=1</formula>
    </cfRule>
  </conditionalFormatting>
  <conditionalFormatting sqref="B79:C81 B112:C112 B217:C221">
    <cfRule type="expression" dxfId="1736" priority="1853">
      <formula>OR(COUNTIF($D79:$H85,"*"&amp;(TEXT($J$11,"@")&amp;"*"))&gt;=1,COUNTIF($D79:$H85,"*"&amp;(TEXT($K$11,"@")&amp;"*"))&gt;=1,COUNTIF($D79:$H85,"*"&amp;(TEXT($L$11,"@")&amp;"*"))&gt;=1,COUNTIF($D79:$H85,"*"&amp;(TEXT($M$11,"@")&amp;"*"))&gt;=1,COUNTIF($D79:$H85,"*"&amp;(TEXT($N$11,"@")&amp;"*"))&gt;=1)</formula>
    </cfRule>
    <cfRule type="expression" dxfId="1735" priority="1854">
      <formula>OR(COUNTIF($D79:$H85,"*"&amp;(TEXT($J$10,"@")&amp;"*"))&gt;=1,COUNTIF($D79:$H85,"*"&amp;(TEXT($K$10,"@")&amp;"*"))&gt;=1,COUNTIF($D79:$H85,"*"&amp;(TEXT($L$10,"@")&amp;"*"))&gt;=1,COUNTIF($D79:$H85,"*"&amp;(TEXT($M$10,"@")&amp;"*"))&gt;=1,COUNTIF($D79:$H85,"*"&amp;(TEXT($N$10,"@")&amp;"*"))&gt;=1)</formula>
    </cfRule>
  </conditionalFormatting>
  <conditionalFormatting sqref="B82:C85 B93:C94">
    <cfRule type="expression" dxfId="1734" priority="1850">
      <formula>OR(COUNTIF($D82:$H89,"*"&amp;(TEXT($J$11,"@")&amp;"*"))&gt;=1,COUNTIF($D82:$H89,"*"&amp;(TEXT($K$11,"@")&amp;"*"))&gt;=1,COUNTIF($D82:$H89,"*"&amp;(TEXT($L$11,"@")&amp;"*"))&gt;=1,COUNTIF($D82:$H89,"*"&amp;(TEXT($M$11,"@")&amp;"*"))&gt;=1,COUNTIF($D82:$H89,"*"&amp;(TEXT($N$11,"@")&amp;"*"))&gt;=1)</formula>
    </cfRule>
    <cfRule type="expression" dxfId="1733" priority="1851">
      <formula>OR(COUNTIF($D82:$H89,"*"&amp;(TEXT($J$10,"@")&amp;"*"))&gt;=1,COUNTIF($D82:$H89,"*"&amp;(TEXT($K$10,"@")&amp;"*"))&gt;=1,COUNTIF($D82:$H89,"*"&amp;(TEXT($L$10,"@")&amp;"*"))&gt;=1,COUNTIF($D82:$H89,"*"&amp;(TEXT($M$10,"@")&amp;"*"))&gt;=1,COUNTIF($D82:$H89,"*"&amp;(TEXT($N$10,"@")&amp;"*"))&gt;=1)</formula>
    </cfRule>
  </conditionalFormatting>
  <conditionalFormatting sqref="B86:C88 B31:C31 B33:C34 B38:C41 B59:C59 B67:C70 B110:C110 B114:C114 B116:C116 B124:C127 B142:C142 B150:C150 B201:C203 B206:C207 B225:C225 B235:C235">
    <cfRule type="expression" dxfId="1732" priority="1839">
      <formula>OR(COUNTIF($D31:$H34,"*"&amp;(TEXT($J$10,"@")&amp;"*"))&gt;=1,COUNTIF($D31:$H34,"*"&amp;(TEXT($K$10,"@")&amp;"*"))&gt;=1,COUNTIF($D31:$H34,"*"&amp;(TEXT($L$10,"@")&amp;"*"))&gt;=1,COUNTIF($D31:$H34,"*"&amp;(TEXT($M$10,"@")&amp;"*"))&gt;=1,COUNTIF($D31:$H34,"*"&amp;(TEXT($N$10,"@")&amp;"*"))&gt;=1)</formula>
    </cfRule>
    <cfRule type="expression" dxfId="1731" priority="1838">
      <formula>OR(COUNTIF($D31:$H34,"*"&amp;(TEXT($J$11,"@")&amp;"*"))&gt;=1,COUNTIF($D31:$H34,"*"&amp;(TEXT($K$11,"@")&amp;"*"))&gt;=1,COUNTIF($D31:$H34,"*"&amp;(TEXT($L$11,"@")&amp;"*"))&gt;=1,COUNTIF($D31:$H34,"*"&amp;(TEXT($M$11,"@")&amp;"*"))&gt;=1,COUNTIF($D31:$H34,"*"&amp;(TEXT($N$11,"@")&amp;"*"))&gt;=1)</formula>
    </cfRule>
  </conditionalFormatting>
  <conditionalFormatting sqref="B86:C88">
    <cfRule type="expression" dxfId="1730" priority="42">
      <formula>AND(COUNTIF($J$10:$N$11,"*乳*")&gt;=1,COUNTIF($D86:$H89,"乳化剤")&gt;=1)</formula>
    </cfRule>
    <cfRule type="expression" dxfId="1729" priority="43">
      <formula>$I$238&gt;=1</formula>
    </cfRule>
  </conditionalFormatting>
  <conditionalFormatting sqref="B89:C89">
    <cfRule type="expression" dxfId="1728" priority="41">
      <formula>$I$238&gt;=1</formula>
    </cfRule>
    <cfRule type="expression" dxfId="1727" priority="40">
      <formula>AND(COUNTIF($J$10:$N$11,"*乳*")&gt;=1,COUNTIF($D89:$H91,"乳化剤")&gt;=1)</formula>
    </cfRule>
  </conditionalFormatting>
  <conditionalFormatting sqref="B89:C92 B176:C178 B160:C168 B51:C53 B57:C58 C102 B107:C108 B111:C111 B115:C115 B117:C117 B135:C136 B140:C140 B198:C199 B204:C204 B208:C209 B222:C222 B226:C226">
    <cfRule type="expression" dxfId="1726" priority="1871">
      <formula>OR(COUNTIF($D51:$H53,"*"&amp;(TEXT($J$10,"@")&amp;"*"))&gt;=1,COUNTIF($D51:$H53,"*"&amp;(TEXT($K$10,"@")&amp;"*"))&gt;=1,COUNTIF($D51:$H53,"*"&amp;(TEXT($L$10,"@")&amp;"*"))&gt;=1,COUNTIF($D51:$H53,"*"&amp;(TEXT($M$10,"@")&amp;"*"))&gt;=1,COUNTIF($D51:$H53,"*"&amp;(TEXT($N$10,"@")&amp;"*"))&gt;=1)</formula>
    </cfRule>
    <cfRule type="expression" dxfId="1725" priority="1870">
      <formula>OR(COUNTIF($D51:$H53,"*"&amp;(TEXT($J$11,"@")&amp;"*"))&gt;=1,COUNTIF($D51:$H53,"*"&amp;(TEXT($K$11,"@")&amp;"*"))&gt;=1,COUNTIF($D51:$H53,"*"&amp;(TEXT($L$11,"@")&amp;"*"))&gt;=1,COUNTIF($D51:$H53,"*"&amp;(TEXT($M$11,"@")&amp;"*"))&gt;=1,COUNTIF($D51:$H53,"*"&amp;(TEXT($N$11,"@")&amp;"*"))&gt;=1)</formula>
    </cfRule>
  </conditionalFormatting>
  <conditionalFormatting sqref="B90:C92 B176:C178">
    <cfRule type="expression" dxfId="1724" priority="1852">
      <formula>$I$257&gt;=1</formula>
    </cfRule>
  </conditionalFormatting>
  <conditionalFormatting sqref="B99:C100">
    <cfRule type="expression" dxfId="1723" priority="1848">
      <formula>OR(COUNTIF($D99:$H110,"*"&amp;(TEXT($J$11,"@")&amp;"*"))&gt;=1,COUNTIF($D99:$H110,"*"&amp;(TEXT($K$11,"@")&amp;"*"))&gt;=1,COUNTIF($D99:$H110,"*"&amp;(TEXT($L$11,"@")&amp;"*"))&gt;=1,COUNTIF($D99:$H110,"*"&amp;(TEXT($M$11,"@")&amp;"*"))&gt;=1,COUNTIF($D99:$H110,"*"&amp;(TEXT($N$11,"@")&amp;"*"))&gt;=1)</formula>
    </cfRule>
    <cfRule type="expression" dxfId="1722" priority="1849">
      <formula>OR(COUNTIF($D99:$H110,"*"&amp;(TEXT($J$10,"@")&amp;"*"))&gt;=1,COUNTIF($D99:$H110,"*"&amp;(TEXT($K$10,"@")&amp;"*"))&gt;=1,COUNTIF($D99:$H110,"*"&amp;(TEXT($L$10,"@")&amp;"*"))&gt;=1,COUNTIF($D99:$H110,"*"&amp;(TEXT($M$10,"@")&amp;"*"))&gt;=1,COUNTIF($D99:$H110,"*"&amp;(TEXT($N$10,"@")&amp;"*"))&gt;=1)</formula>
    </cfRule>
  </conditionalFormatting>
  <conditionalFormatting sqref="B118:C118">
    <cfRule type="expression" dxfId="1721" priority="5">
      <formula>$I$238&gt;=1</formula>
    </cfRule>
  </conditionalFormatting>
  <conditionalFormatting sqref="B124:C127">
    <cfRule type="expression" dxfId="1720" priority="1847">
      <formula>AND($I$243&gt;=1,COUNTIF($D$124:$H$127,"*小麦*")=0)</formula>
    </cfRule>
  </conditionalFormatting>
  <conditionalFormatting sqref="B129:C133 B29:C29">
    <cfRule type="expression" dxfId="1719" priority="1878">
      <formula>OR(COUNTIF($D29:$H34,"*"&amp;(TEXT($J$10,"@")&amp;"*"))&gt;=1,COUNTIF($D29:$H34,"*"&amp;(TEXT($K$10,"@")&amp;"*"))&gt;=1,COUNTIF($D29:$H34,"*"&amp;(TEXT($L$10,"@")&amp;"*"))&gt;=1,COUNTIF($D29:$H34,"*"&amp;(TEXT($M$10,"@")&amp;"*"))&gt;=1,COUNTIF($D29:$H34,"*"&amp;(TEXT($N$10,"@")&amp;"*"))&gt;=1)</formula>
    </cfRule>
    <cfRule type="expression" dxfId="1718" priority="1877">
      <formula>OR(COUNTIF($D29:$H34,"*"&amp;(TEXT($J$11,"@")&amp;"*"))&gt;=1,COUNTIF($D29:$H34,"*"&amp;(TEXT($K$11,"@")&amp;"*"))&gt;=1,COUNTIF($D29:$H34,"*"&amp;(TEXT($L$11,"@")&amp;"*"))&gt;=1,COUNTIF($D29:$H34,"*"&amp;(TEXT($M$11,"@")&amp;"*"))&gt;=1,COUNTIF($D29:$H34,"*"&amp;(TEXT($N$11,"@")&amp;"*"))&gt;=1)</formula>
    </cfRule>
  </conditionalFormatting>
  <conditionalFormatting sqref="B129:C134">
    <cfRule type="expression" dxfId="1717" priority="1846">
      <formula>AND($I$243&gt;=1,COUNTIF($D$129:$H$134,"*小麦*")=0)</formula>
    </cfRule>
  </conditionalFormatting>
  <conditionalFormatting sqref="B139:C139 B196:C196 B216:C216 C105 B118:C120 B205:C205 B35:C35 B36 B48:C48 B60:C60 B76:C76 B78:C78 B101:C101 B121 B123:C123 B128:C128 B145:C145 B169:C169 B179:C179 B210:C211 C212 C214 B228">
    <cfRule type="expression" dxfId="1716" priority="1845">
      <formula>OR(COUNTIF($D35:$H35,"*"&amp;(TEXT($J$10,"@")&amp;"*"))&gt;=1,COUNTIF($D35:$H35,"*"&amp;(TEXT($K$10,"@")&amp;"*"))&gt;=1,COUNTIF($D35:$H35,"*"&amp;(TEXT($L$10,"@")&amp;"*"))&gt;=1,COUNTIF($D35:$H35,"*"&amp;(TEXT($M$10,"@")&amp;"*"))&gt;=1,COUNTIF($D35:$H35,"*"&amp;(TEXT($N$10,"@")&amp;"*"))&gt;=1)</formula>
    </cfRule>
  </conditionalFormatting>
  <conditionalFormatting sqref="B139:C139">
    <cfRule type="expression" dxfId="1715" priority="1844">
      <formula>OR($I$253&gt;=1,$I$239&gt;=1)</formula>
    </cfRule>
  </conditionalFormatting>
  <conditionalFormatting sqref="B140:C142 B143">
    <cfRule type="expression" dxfId="1714" priority="1843">
      <formula>AND(COUNTIF($J$10:$N$10,"乳")&gt;=1,COUNTIF($D$142,"*カゼイン*")&gt;=1)</formula>
    </cfRule>
  </conditionalFormatting>
  <conditionalFormatting sqref="B140:C142">
    <cfRule type="expression" dxfId="1713" priority="6">
      <formula>COUNTIF($J$10:$N$11,"*乳*")&gt;=1</formula>
    </cfRule>
  </conditionalFormatting>
  <conditionalFormatting sqref="B145:C145 B36 B139:C139 B196:C196 B216:C216 C105 B118:C120 B205:C205 B35:C35 B48:C48 B60:C60 B76:C76 B78:C78 B101:C101 B121 B123:C123 B128:C128 B169:C169 B179:C179 B210:C211 C212 C214 B228">
    <cfRule type="expression" dxfId="1712" priority="1952">
      <formula>OR(COUNTIF($D35:$H35,"*"&amp;(TEXT($J$11,"@")&amp;"*"))&gt;=1,COUNTIF($D35:$H35,"*"&amp;(TEXT($K$11,"@")&amp;"*"))&gt;=1,COUNTIF($D35:$H35,"*"&amp;(TEXT($L$11,"@")&amp;"*"))&gt;=1,COUNTIF($D35:$H35,"*"&amp;(TEXT($M$11,"@")&amp;"*"))&gt;=1,COUNTIF($D35:$H35,"*"&amp;(TEXT($N$11,"@")&amp;"*"))&gt;=1)</formula>
    </cfRule>
  </conditionalFormatting>
  <conditionalFormatting sqref="B149:C149">
    <cfRule type="expression" dxfId="1711" priority="1842">
      <formula>OR(COUNTIF($D149:$H153,"*"&amp;(TEXT($J$10,"@")&amp;"*"))&gt;=1,COUNTIF($D149:$H153,"*"&amp;(TEXT($K$10,"@")&amp;"*"))&gt;=1,COUNTIF($D149:$H153,"*"&amp;(TEXT($L$10,"@")&amp;"*"))&gt;=1,COUNTIF($D149:$H153,"*"&amp;(TEXT($M$10,"@")&amp;"*"))&gt;=1,COUNTIF($D149:$H153,"*"&amp;(TEXT($N$10,"@")&amp;"*"))&gt;=1)</formula>
    </cfRule>
    <cfRule type="expression" dxfId="1710" priority="1841">
      <formula>OR(COUNTIF($D149:$H153,"*"&amp;(TEXT($J$11,"@")&amp;"*"))&gt;=1,COUNTIF($D149:$H153,"*"&amp;(TEXT($K$11,"@")&amp;"*"))&gt;=1,COUNTIF($D149:$H153,"*"&amp;(TEXT($L$11,"@")&amp;"*"))&gt;=1,COUNTIF($D149:$H153,"*"&amp;(TEXT($M$11,"@")&amp;"*"))&gt;=1,COUNTIF($D149:$H153,"*"&amp;(TEXT($N$11,"@")&amp;"*"))&gt;=1)</formula>
    </cfRule>
  </conditionalFormatting>
  <conditionalFormatting sqref="B149:C153">
    <cfRule type="expression" dxfId="1709" priority="1840">
      <formula>OR($I$240&gt;=1,$I$244&gt;=1,$I$246&gt;=1,$I$239&gt;=1)</formula>
    </cfRule>
  </conditionalFormatting>
  <conditionalFormatting sqref="B159:C159">
    <cfRule type="expression" dxfId="1708" priority="1836">
      <formula>OR(COUNTIF($D159:$H159,"*"&amp;(TEXT($J$11,"@")&amp;"*"))&gt;=1,COUNTIF($D159:$H159,"*"&amp;(TEXT($K$11,"@")&amp;"*"))&gt;=1,COUNTIF($D159:$H159,"*"&amp;(TEXT($L$11,"@")&amp;"*"))&gt;=1,COUNTIF($D159:$H159,"*"&amp;(TEXT($M$11,"@")&amp;"*"))&gt;=1,COUNTIF($D159:$H159,"*"&amp;(TEXT($N$11,"@")&amp;"*"))&gt;=1)</formula>
    </cfRule>
    <cfRule type="expression" dxfId="1707" priority="1835">
      <formula>AND(COUNTIF($J$10:$N$11,"*さけ*")&gt;=1,COUNTIF($D$159:$H$159,"銀鮭")&gt;=1)</formula>
    </cfRule>
    <cfRule type="expression" dxfId="1706" priority="1837">
      <formula>OR(COUNTIF($D159:$H159,"*"&amp;(TEXT($J$10,"@")&amp;"*"))&gt;=1,COUNTIF($D159:$H159,"*"&amp;(TEXT($K$10,"@")&amp;"*"))&gt;=1,COUNTIF($D159:$H159,"*"&amp;(TEXT($L$10,"@")&amp;"*"))&gt;=1,COUNTIF($D159:$H159,"*"&amp;(TEXT($M$10,"@")&amp;"*"))&gt;=1,COUNTIF($D159:$H159,"*"&amp;(TEXT($N$10,"@")&amp;"*"))&gt;=1)</formula>
    </cfRule>
  </conditionalFormatting>
  <conditionalFormatting sqref="B160:C162">
    <cfRule type="expression" dxfId="1705" priority="1834">
      <formula>AND($I$243&gt;=1,COUNTIF($D$160:$H$162,"*大豆*")=0)</formula>
    </cfRule>
  </conditionalFormatting>
  <conditionalFormatting sqref="B166:C168">
    <cfRule type="expression" dxfId="1704" priority="1833">
      <formula>$I$245&gt;=1</formula>
    </cfRule>
  </conditionalFormatting>
  <conditionalFormatting sqref="B171:C171">
    <cfRule type="expression" dxfId="1703" priority="1830">
      <formula>OR($I$239&gt;=1,$I$251&gt;=1)</formula>
    </cfRule>
    <cfRule type="expression" dxfId="1702" priority="1832">
      <formula>OR(COUNTIF($D171:$H171,"*"&amp;(TEXT($J$10,"@")&amp;"*"))&gt;=1,COUNTIF($D171:$H171,"*"&amp;(TEXT($K$10,"@")&amp;"*"))&gt;=1,COUNTIF($D171:$H171,"*"&amp;(TEXT($L$10,"@")&amp;"*"))&gt;=1,COUNTIF($D171:$H171,"*"&amp;(TEXT($M$10,"@")&amp;"*"))&gt;=1,COUNTIF($D171:$H171,"*"&amp;(TEXT($N$10,"@")&amp;"*"))&gt;=1)</formula>
    </cfRule>
    <cfRule type="expression" dxfId="1701" priority="1831">
      <formula>OR(COUNTIF($D171:$H171,"*"&amp;(TEXT($J$11,"@")&amp;"*"))&gt;=1,COUNTIF($D171:$H171,"*"&amp;(TEXT($K$11,"@")&amp;"*"))&gt;=1,COUNTIF($D171:$H171,"*"&amp;(TEXT($L$11,"@")&amp;"*"))&gt;=1,COUNTIF($D171:$H171,"*"&amp;(TEXT($M$11,"@")&amp;"*"))&gt;=1,COUNTIF($D171:$H171,"*"&amp;(TEXT($N$11,"@")&amp;"*"))&gt;=1)</formula>
    </cfRule>
  </conditionalFormatting>
  <conditionalFormatting sqref="B172:C175">
    <cfRule type="expression" dxfId="1700" priority="39">
      <formula>AND(COUNTIF($J$10:$N$11,"*豚*")&gt;=1,COUNTIF($D$172:$H$175,"ラード")&gt;=1)</formula>
    </cfRule>
    <cfRule type="expression" dxfId="1699" priority="38">
      <formula>OR(COUNTIF($D172:$H175,"*"&amp;(TEXT($J$10,"@")&amp;"*"))&gt;=1,COUNTIF($D172:$H175,"*"&amp;(TEXT($K$10,"@")&amp;"*"))&gt;=1,COUNTIF($D172:$H175,"*"&amp;(TEXT($L$10,"@")&amp;"*"))&gt;=1,COUNTIF($D172:$H175,"*"&amp;(TEXT($M$10,"@")&amp;"*"))&gt;=1,COUNTIF($D172:$H175,"*"&amp;(TEXT($N$10,"@")&amp;"*"))&gt;=1)</formula>
    </cfRule>
    <cfRule type="expression" dxfId="1698" priority="37">
      <formula>OR(COUNTIF($D172:$H175,"*"&amp;(TEXT($J$11,"@")&amp;"*"))&gt;=1,COUNTIF($D172:$H175,"*"&amp;(TEXT($K$11,"@")&amp;"*"))&gt;=1,COUNTIF($D172:$H175,"*"&amp;(TEXT($L$11,"@")&amp;"*"))&gt;=1,COUNTIF($D172:$H175,"*"&amp;(TEXT($M$11,"@")&amp;"*"))&gt;=1,COUNTIF($D172:$H175,"*"&amp;(TEXT($N$11,"@")&amp;"*"))&gt;=1)</formula>
    </cfRule>
    <cfRule type="expression" dxfId="1697" priority="36">
      <formula>AND($I$243&gt;=1,COUNTIF($D$172:$H$175,"*小麦*")=0)</formula>
    </cfRule>
  </conditionalFormatting>
  <conditionalFormatting sqref="B180:C181">
    <cfRule type="expression" dxfId="1696" priority="31">
      <formula>$I$239&gt;=1</formula>
    </cfRule>
    <cfRule type="expression" dxfId="1695" priority="34">
      <formula>AND(COUNTIF($J$10:$N$11,"*小麦"),$I$243&gt;=1)</formula>
    </cfRule>
    <cfRule type="expression" dxfId="1694" priority="32">
      <formula>OR(COUNTIF($D180:$H181,"*"&amp;(TEXT($J$11,"@")&amp;"*"))&gt;=1,COUNTIF($D180:$H181,"*"&amp;(TEXT($K$11,"@")&amp;"*"))&gt;=1,COUNTIF($D180:$H181,"*"&amp;(TEXT($L$11,"@")&amp;"*"))&gt;=1,COUNTIF($D180:$H181,"*"&amp;(TEXT($M$11,"@")&amp;"*"))&gt;=1,COUNTIF($D180:$H181,"*"&amp;(TEXT($N$11,"@")&amp;"*"))&gt;=1)</formula>
    </cfRule>
    <cfRule type="expression" dxfId="1693" priority="33">
      <formula>OR(COUNTIF($D180:$H181,"*"&amp;(TEXT($J$10,"@")&amp;"*"))&gt;=1,COUNTIF($D180:$H181,"*"&amp;(TEXT($K$10,"@")&amp;"*"))&gt;=1,COUNTIF($D180:$H181,"*"&amp;(TEXT($L$10,"@")&amp;"*"))&gt;=1,COUNTIF($D180:$H181,"*"&amp;(TEXT($M$10,"@")&amp;"*"))&gt;=1,COUNTIF($D180:$H181,"*"&amp;(TEXT($N$10,"@")&amp;"*"))&gt;=1)</formula>
    </cfRule>
    <cfRule type="expression" dxfId="1692" priority="35">
      <formula>OR($I$238&gt;=1,$I$243&gt;=1)</formula>
    </cfRule>
  </conditionalFormatting>
  <conditionalFormatting sqref="B190:C190">
    <cfRule type="expression" dxfId="1691" priority="1829">
      <formula>AND(COUNTIF($J$10:$N$11,"*小麦"),$I$243&gt;=1)</formula>
    </cfRule>
    <cfRule type="expression" dxfId="1690" priority="1828">
      <formula>OR($I$239&gt;=1,$I$243&gt;=1)</formula>
    </cfRule>
    <cfRule type="expression" dxfId="1689" priority="1827">
      <formula>OR(COUNTIF($D190:$H190,"*"&amp;(TEXT($J$10,"@")&amp;"*"))&gt;=1,COUNTIF($D190:$H190,"*"&amp;(TEXT($K$10,"@")&amp;"*"))&gt;=1,COUNTIF($D190:$H190,"*"&amp;(TEXT($L$10,"@")&amp;"*"))&gt;=1,COUNTIF($D190:$H190,"*"&amp;(TEXT($M$10,"@")&amp;"*"))&gt;=1,COUNTIF($D190:$H190,"*"&amp;(TEXT($N$10,"@")&amp;"*"))&gt;=1)</formula>
    </cfRule>
    <cfRule type="expression" dxfId="1688" priority="1826">
      <formula>OR(COUNTIF($D190:$H190,"*"&amp;(TEXT($J$11,"@")&amp;"*"))&gt;=1,COUNTIF($D190:$H190,"*"&amp;(TEXT($K$11,"@")&amp;"*"))&gt;=1,COUNTIF($D190:$H190,"*"&amp;(TEXT($L$11,"@")&amp;"*"))&gt;=1,COUNTIF($D190:$H190,"*"&amp;(TEXT($M$11,"@")&amp;"*"))&gt;=1,COUNTIF($D190:$H190,"*"&amp;(TEXT($N$11,"@")&amp;"*"))&gt;=1)</formula>
    </cfRule>
  </conditionalFormatting>
  <conditionalFormatting sqref="B193:C195">
    <cfRule type="expression" dxfId="1687" priority="9">
      <formula>OR(COUNTIF($D193:$H195,"*"&amp;(TEXT($J$10,"@")&amp;"*"))&gt;=1,COUNTIF($D193:$H195,"*"&amp;(TEXT($K$10,"@")&amp;"*"))&gt;=1,COUNTIF($D193:$H195,"*"&amp;(TEXT($L$10,"@")&amp;"*"))&gt;=1,COUNTIF($D193:$H195,"*"&amp;(TEXT($M$10,"@")&amp;"*"))&gt;=1,COUNTIF($D193:$H195,"*"&amp;(TEXT($N$10,"@")&amp;"*"))&gt;=1)</formula>
    </cfRule>
    <cfRule type="expression" dxfId="1686" priority="8">
      <formula>OR(COUNTIF($D193:$H195,"*"&amp;(TEXT($J$11,"@")&amp;"*"))&gt;=1,COUNTIF($D193:$H195,"*"&amp;(TEXT($K$11,"@")&amp;"*"))&gt;=1,COUNTIF($D193:$H195,"*"&amp;(TEXT($L$11,"@")&amp;"*"))&gt;=1,COUNTIF($D193:$H195,"*"&amp;(TEXT($M$11,"@")&amp;"*"))&gt;=1,COUNTIF($D193:$H195,"*"&amp;(TEXT($N$11,"@")&amp;"*"))&gt;=1)</formula>
    </cfRule>
    <cfRule type="expression" dxfId="1685" priority="7">
      <formula>COUNTIF($J$10:$N$11,"*大豆*")&gt;=1</formula>
    </cfRule>
  </conditionalFormatting>
  <conditionalFormatting sqref="B205:C205">
    <cfRule type="expression" dxfId="1684" priority="4">
      <formula>$I$238&gt;=1</formula>
    </cfRule>
  </conditionalFormatting>
  <conditionalFormatting sqref="B216:C216">
    <cfRule type="expression" dxfId="1683" priority="1824">
      <formula>OR($I$239&gt;=1,$I$251&gt;=1)</formula>
    </cfRule>
  </conditionalFormatting>
  <conditionalFormatting sqref="B234:C235">
    <cfRule type="expression" dxfId="1682" priority="3">
      <formula>OR(COUNTIF($J$10:$N$11,"*小麦*")&gt;=1,COUNTIF($J$10:$N$11,"*大豆*")&gt;=1)</formula>
    </cfRule>
  </conditionalFormatting>
  <conditionalFormatting sqref="B259:C261">
    <cfRule type="expression" dxfId="1681" priority="29">
      <formula>AND(COUNTIF($J$10:$N$10,"大豆")&gt;=1,I243&gt;=1)</formula>
    </cfRule>
    <cfRule type="expression" dxfId="1680" priority="28">
      <formula>OR(COUNTIF($J$10:$N$11,"*小麦*")&gt;=1,COUNTIF($J$10:$N$11,"*大豆*")&gt;=1)</formula>
    </cfRule>
    <cfRule type="expression" dxfId="1679" priority="30">
      <formula>AND(COUNTIF($J$10:$N$11,"*鶏*")&gt;=1,COUNTIF($D$259:$H$261,"チキンエキス")&gt;=1)</formula>
    </cfRule>
  </conditionalFormatting>
  <conditionalFormatting sqref="B267:C270 B274:C277">
    <cfRule type="expression" dxfId="1678" priority="1817">
      <formula>COUNTIF($D267:$H270,"*"&amp;TEXT($K$11,"@")&amp;"*")&gt;=1</formula>
    </cfRule>
    <cfRule type="expression" dxfId="1677" priority="1816">
      <formula>COUNTIF($D267:$H270,"*"&amp;TEXT($L$11,"@")&amp;"*")&gt;=1</formula>
    </cfRule>
    <cfRule type="expression" dxfId="1676" priority="1815">
      <formula>COUNTIF($D267:$H270,"*"&amp;TEXT($M$11,"@")&amp;"*")&gt;=1</formula>
    </cfRule>
    <cfRule type="expression" dxfId="1675" priority="1814">
      <formula>COUNTIF($D267:$H270,"*"&amp;TEXT($N$11,"@")&amp;"*")&gt;=1</formula>
    </cfRule>
    <cfRule type="expression" dxfId="1674" priority="1823">
      <formula>COUNTIF($D267:$H270,"*"&amp;TEXT($J$10,"@")&amp;"*")&gt;=1</formula>
    </cfRule>
    <cfRule type="expression" dxfId="1673" priority="1822">
      <formula>COUNTIF($D267:$H270,"*"&amp;TEXT($K$10,"@")&amp;"*")&gt;=1</formula>
    </cfRule>
    <cfRule type="expression" dxfId="1672" priority="1821">
      <formula>COUNTIF($D267:$H270,"*"&amp;TEXT($L$10,"@")&amp;"*")&gt;=1</formula>
    </cfRule>
    <cfRule type="expression" dxfId="1671" priority="1820">
      <formula>COUNTIF($D267:$H270,"*"&amp;TEXT($M$10,"@")&amp;"*")&gt;=1</formula>
    </cfRule>
    <cfRule type="expression" dxfId="1670" priority="1819">
      <formula>COUNTIF($D267:$H270,"*"&amp;TEXT($N$10,"@")&amp;"*")&gt;=1</formula>
    </cfRule>
    <cfRule type="expression" dxfId="1669" priority="1818">
      <formula>COUNTIF($D267:$H270,"*"&amp;TEXT($J$11,"@")&amp;"*")&gt;=1</formula>
    </cfRule>
  </conditionalFormatting>
  <conditionalFormatting sqref="B280:C280 B271:C273">
    <cfRule type="expression" dxfId="1668" priority="1807">
      <formula>COUNTIF($D271:$H273,"*"&amp;TEXT($K$11,"@")&amp;"*")&gt;=1</formula>
    </cfRule>
    <cfRule type="expression" dxfId="1667" priority="1809">
      <formula>COUNTIF($D271:$H273,"*"&amp;TEXT($N$10,"@")&amp;"*")&gt;=1</formula>
    </cfRule>
    <cfRule type="expression" dxfId="1666" priority="1808">
      <formula>COUNTIF($D271:$H273,"*"&amp;TEXT($J$11,"@")&amp;"*")&gt;=1</formula>
    </cfRule>
    <cfRule type="expression" dxfId="1665" priority="1806">
      <formula>COUNTIF($D271:$H273,"*"&amp;TEXT($L$11,"@")&amp;"*")&gt;=1</formula>
    </cfRule>
    <cfRule type="expression" dxfId="1664" priority="1805">
      <formula>COUNTIF($D271:$H273,"*"&amp;TEXT($M$11,"@")&amp;"*")&gt;=1</formula>
    </cfRule>
    <cfRule type="expression" dxfId="1663" priority="1813">
      <formula>COUNTIF($D271:$H273,"*"&amp;TEXT($J$10,"@")&amp;"*")&gt;=1</formula>
    </cfRule>
    <cfRule type="expression" dxfId="1662" priority="1812">
      <formula>COUNTIF($D271:$H273,"*"&amp;TEXT($K$10,"@")&amp;"*")&gt;=1</formula>
    </cfRule>
    <cfRule type="expression" dxfId="1661" priority="1811">
      <formula>COUNTIF($D271:$H273,"*"&amp;TEXT($L$10,"@")&amp;"*")&gt;=1</formula>
    </cfRule>
    <cfRule type="expression" dxfId="1660" priority="1810">
      <formula>COUNTIF($D271:$H273,"*"&amp;TEXT($M$10,"@")&amp;"*")&gt;=1</formula>
    </cfRule>
  </conditionalFormatting>
  <conditionalFormatting sqref="B280:C282">
    <cfRule type="expression" dxfId="1659" priority="1804">
      <formula>AND(OR(COUNTIF($J$11:$N$11,"とうもろこし")&gt;=1,COUNTIF($J$11:$N$11,"トウモロコシ")&gt;=1),COUNTIF($D$280:$H$282,"*コーン*")&gt;=1)</formula>
    </cfRule>
  </conditionalFormatting>
  <conditionalFormatting sqref="B281:C282">
    <cfRule type="expression" dxfId="1658" priority="1800">
      <formula>COUNTIF($D281:$H282,"*"&amp;TEXT($M$10,"@")&amp;"*")&gt;=1</formula>
    </cfRule>
    <cfRule type="expression" dxfId="1657" priority="1795">
      <formula>COUNTIF($D281:$H282,"*"&amp;TEXT($M$11,"@")&amp;"*")&gt;=1</formula>
    </cfRule>
    <cfRule type="expression" dxfId="1656" priority="1796">
      <formula>COUNTIF($D281:$H282,"*"&amp;TEXT($L$11,"@")&amp;"*")&gt;=1</formula>
    </cfRule>
    <cfRule type="expression" dxfId="1655" priority="1797">
      <formula>COUNTIF($D281:$H282,"*"&amp;TEXT($K$11,"@")&amp;"*")&gt;=1</formula>
    </cfRule>
    <cfRule type="expression" dxfId="1654" priority="1798">
      <formula>COUNTIF($D281:$H282,"*"&amp;TEXT($J$11,"@")&amp;"*")&gt;=1</formula>
    </cfRule>
    <cfRule type="expression" dxfId="1653" priority="1799">
      <formula>COUNTIF($D281:$H282,"*"&amp;TEXT($N$10,"@")&amp;"*")&gt;=1</formula>
    </cfRule>
    <cfRule type="expression" dxfId="1652" priority="1801">
      <formula>COUNTIF($D281:$H282,"*"&amp;TEXT($L$10,"@")&amp;"*")&gt;=1</formula>
    </cfRule>
    <cfRule type="expression" dxfId="1651" priority="1802">
      <formula>COUNTIF($D281:$H282,"*"&amp;TEXT($K$10,"@")&amp;"*")&gt;=1</formula>
    </cfRule>
    <cfRule type="expression" dxfId="1650" priority="1803">
      <formula>COUNTIF($D281:$H282,"*"&amp;TEXT($J$10,"@")&amp;"*")&gt;=1</formula>
    </cfRule>
  </conditionalFormatting>
  <conditionalFormatting sqref="C146">
    <cfRule type="expression" dxfId="1649" priority="1793">
      <formula>OR(COUNTIF($D147,"*"&amp;(TEXT($J$11,"@")&amp;"*"))&gt;=1,COUNTIF($D147,"*"&amp;(TEXT($K$11,"@")&amp;"*"))&gt;=1,COUNTIF($D147,"*"&amp;(TEXT($L$11,"@")&amp;"*"))&gt;=1,COUNTIF($D147,"*"&amp;(TEXT($M$11,"@")&amp;"*"))&gt;=1,COUNTIF($D147,"*"&amp;(TEXT($N$11,"@")&amp;"*"))&gt;=1)</formula>
    </cfRule>
    <cfRule type="expression" dxfId="1648" priority="1794">
      <formula>OR(COUNTIF($D147,"*"&amp;(TEXT($J$10,"@")&amp;"*"))&gt;=1,COUNTIF($D147,"*"&amp;(TEXT($K$10,"@")&amp;"*"))&gt;=1,COUNTIF($D147,"*"&amp;(TEXT($L$10,"@")&amp;"*"))&gt;=1,COUNTIF($D147,"*"&amp;(TEXT($M$10,"@")&amp;"*"))&gt;=1,COUNTIF($D147,"*"&amp;(TEXT($N$10,"@")&amp;"*"))&gt;=1)</formula>
    </cfRule>
  </conditionalFormatting>
  <conditionalFormatting sqref="C146:C147">
    <cfRule type="expression" dxfId="1647" priority="1791">
      <formula>OR(COUNTIF($J$10:$N$11,"*乳*")&gt;=1,COUNTIF($J$10:$N$11,"*小麦*")&gt;=1,COUNTIF($J$10:$N$11,"*鶏肉*")&gt;=1,COUNTIF($J$10:$N$11,"*大豆*")&gt;=1)</formula>
    </cfRule>
    <cfRule type="expression" dxfId="1646" priority="1792">
      <formula>COUNTIF($J$10:$N$11,"*乳*")&gt;=1</formula>
    </cfRule>
  </conditionalFormatting>
  <conditionalFormatting sqref="C148">
    <cfRule type="expression" dxfId="1645" priority="1788">
      <formula>I247&gt;=1</formula>
    </cfRule>
    <cfRule type="expression" dxfId="1644" priority="1789">
      <formula>OR(COUNTIF($D148,"*"&amp;(TEXT($J$11,"@")&amp;"*"))&gt;=1,COUNTIF($D148,"*"&amp;(TEXT($K$11,"@")&amp;"*"))&gt;=1,COUNTIF($D148,"*"&amp;(TEXT($L$11,"@")&amp;"*"))&gt;=1,COUNTIF($D148,"*"&amp;(TEXT($M$11,"@")&amp;"*"))&gt;=1,COUNTIF($D148,"*"&amp;(TEXT($N$11,"@")&amp;"*"))&gt;=1)</formula>
    </cfRule>
    <cfRule type="expression" dxfId="1643" priority="1790">
      <formula>OR(COUNTIF($D148,"*"&amp;(TEXT($J$10,"@")&amp;"*"))&gt;=1,COUNTIF($D148,"*"&amp;(TEXT($K$10,"@")&amp;"*"))&gt;=1,COUNTIF($D148,"*"&amp;(TEXT($L$10,"@")&amp;"*"))&gt;=1,COUNTIF($D148,"*"&amp;(TEXT($M$10,"@")&amp;"*"))&gt;=1,COUNTIF($D148,"*"&amp;(TEXT($N$10,"@")&amp;"*"))&gt;=1)</formula>
    </cfRule>
  </conditionalFormatting>
  <conditionalFormatting sqref="C105:D105">
    <cfRule type="expression" dxfId="1642" priority="1787">
      <formula>AND(COUNTIF($J$10:$N$11,"*いか*")&gt;=1,$D$105="すいか")</formula>
    </cfRule>
  </conditionalFormatting>
  <conditionalFormatting sqref="D18 D35:D36 D118 D216">
    <cfRule type="expression" dxfId="1641" priority="1786">
      <formula>COUNTIF($D$223,"*"&amp;TEXT($J$10,"@")&amp;"*")=1</formula>
    </cfRule>
    <cfRule type="expression" dxfId="1640" priority="1785">
      <formula>COUNTIF($D$223,"*"&amp;TEXT($L$10,"@")&amp;"*")=1</formula>
    </cfRule>
    <cfRule type="expression" dxfId="1639" priority="1784">
      <formula>COUNTIF($D$223,"*"&amp;TEXT($M$10,"@")&amp;"*")=1</formula>
    </cfRule>
    <cfRule type="expression" dxfId="1638" priority="1783">
      <formula>COUNTIF($D$223,"*"&amp;TEXT($N$10,"@")&amp;"*")=1</formula>
    </cfRule>
    <cfRule type="expression" dxfId="1637" priority="1782">
      <formula>COUNTIF($D$223,"*"&amp;TEXT($J$11,"@")&amp;"*")=1</formula>
    </cfRule>
    <cfRule type="expression" dxfId="1636" priority="1780">
      <formula>COUNTIF($D$223,"*"&amp;TEXT($L$11,"@")&amp;"*")=1</formula>
    </cfRule>
    <cfRule type="expression" dxfId="1635" priority="1781">
      <formula>COUNTIF($D$223,"*"&amp;TEXT($K$11,"@")&amp;"*")=1</formula>
    </cfRule>
    <cfRule type="expression" dxfId="1634" priority="1778">
      <formula>COUNTIF($D$223,"*"&amp;TEXT($N$11,"@")&amp;"*")=1</formula>
    </cfRule>
    <cfRule type="expression" dxfId="1633" priority="1779">
      <formula>COUNTIF($D$223,"*"&amp;TEXT($M$11,"@")&amp;"*")=1</formula>
    </cfRule>
  </conditionalFormatting>
  <conditionalFormatting sqref="D18 D35:D36 D118 D210:F211 D216">
    <cfRule type="expression" dxfId="1632" priority="1777">
      <formula>COUNTIF($D$223,"*"&amp;TEXT($K$10,"@")&amp;"*")=1</formula>
    </cfRule>
  </conditionalFormatting>
  <conditionalFormatting sqref="D31">
    <cfRule type="expression" dxfId="1631" priority="1776">
      <formula>OR(COUNTIF($J$10:$N$11,"*乳*")&gt;=1,COUNTIF($J$10:$N$11,"*小麦*")&gt;=1,COUNTIF($J$10:$N$11,"*鶏肉*")&gt;=1,COUNTIF($J$10:$N$11,"*大豆*")&gt;=1)</formula>
    </cfRule>
  </conditionalFormatting>
  <conditionalFormatting sqref="D32">
    <cfRule type="expression" dxfId="1630" priority="1775">
      <formula>COUNTIF(D32,"*"&amp;TEXT($K$10,"@")&amp;"*")=1</formula>
    </cfRule>
  </conditionalFormatting>
  <conditionalFormatting sqref="D41">
    <cfRule type="expression" dxfId="1629" priority="1774">
      <formula>COUNTIF(D41,"*"&amp;TEXT($K$10,"@")&amp;"*")=1</formula>
    </cfRule>
  </conditionalFormatting>
  <conditionalFormatting sqref="D43">
    <cfRule type="expression" dxfId="1628" priority="1773">
      <formula>COUNTIF(D43,"*"&amp;TEXT($L$10,"@")&amp;"*")=1</formula>
    </cfRule>
    <cfRule type="expression" dxfId="1627" priority="1772">
      <formula>COUNTIF(D43,"*"&amp;TEXT($M$10,"@")&amp;"*")=1</formula>
    </cfRule>
    <cfRule type="expression" dxfId="1626" priority="1771">
      <formula>COUNTIF(D43,"*"&amp;TEXT($N$10,"@")&amp;"*")=1</formula>
    </cfRule>
    <cfRule type="expression" dxfId="1625" priority="1770">
      <formula>COUNTIF(D43,"*"&amp;TEXT($J$11,"@")&amp;"*")=1</formula>
    </cfRule>
    <cfRule type="expression" dxfId="1624" priority="1769">
      <formula>COUNTIF(D43,"*"&amp;TEXT($K$11,"@")&amp;"*")=1</formula>
    </cfRule>
    <cfRule type="expression" dxfId="1623" priority="1768">
      <formula>COUNTIF(D43,"*"&amp;TEXT($L$11,"@")&amp;"*")=1</formula>
    </cfRule>
    <cfRule type="expression" dxfId="1622" priority="1767">
      <formula>COUNTIF(D43,"*"&amp;TEXT($M$11,"@")&amp;"*")=1</formula>
    </cfRule>
    <cfRule type="expression" dxfId="1621" priority="1766">
      <formula>COUNTIF(D43,"*"&amp;TEXT($N$11,"@")&amp;"*")=1</formula>
    </cfRule>
    <cfRule type="expression" dxfId="1620" priority="1765">
      <formula>COUNTIF(D43,"*"&amp;TEXT($J$10,"@")&amp;"*")=1</formula>
    </cfRule>
    <cfRule type="expression" dxfId="1619" priority="1764">
      <formula>COUNTIF(D43,"*"&amp;TEXT($K$10,"@")&amp;"*")=1</formula>
    </cfRule>
  </conditionalFormatting>
  <conditionalFormatting sqref="D50">
    <cfRule type="expression" dxfId="1618" priority="1763">
      <formula>$I$251&gt;=1</formula>
    </cfRule>
  </conditionalFormatting>
  <conditionalFormatting sqref="D53">
    <cfRule type="expression" dxfId="1617" priority="1762">
      <formula>COUNTIF(D53,"*"&amp;TEXT($K$10,"@")&amp;"*")=1</formula>
    </cfRule>
  </conditionalFormatting>
  <conditionalFormatting sqref="D56">
    <cfRule type="expression" dxfId="1616" priority="1761">
      <formula>OR(COUNTIF($J$10:$N$11,"*小麦*")&gt;=1,COUNTIF($J$10:$N$11,"*大豆*")&gt;=1)</formula>
    </cfRule>
  </conditionalFormatting>
  <conditionalFormatting sqref="D62">
    <cfRule type="expression" dxfId="1615" priority="1760">
      <formula>OR(COUNTIF($J$11:$N$11,"とうもろこし")&gt;=1,COUNTIF($J$11:$N$11,"トウモロコシ")&gt;=1)</formula>
    </cfRule>
  </conditionalFormatting>
  <conditionalFormatting sqref="D75">
    <cfRule type="expression" dxfId="1614" priority="1759">
      <formula>AND(COUNTIF($J$10:$N$11,"*乳*")&gt;=1,$I$263&gt;=1)</formula>
    </cfRule>
  </conditionalFormatting>
  <conditionalFormatting sqref="D81">
    <cfRule type="expression" dxfId="1613" priority="1757">
      <formula>COUNTIF($J$10:$N$11,"*たまねぎ*")&gt;=1</formula>
    </cfRule>
  </conditionalFormatting>
  <conditionalFormatting sqref="D82">
    <cfRule type="expression" dxfId="1612" priority="1756">
      <formula>COUNTIF($J$10:$N$11,"*豚肉*")&gt;=1</formula>
    </cfRule>
  </conditionalFormatting>
  <conditionalFormatting sqref="D83">
    <cfRule type="expression" dxfId="1611" priority="1755">
      <formula>AND(COUNTIF($J$10:$N$10,"乳")&gt;=1,COUNTIF(D83,"*バター*")&gt;=1)</formula>
    </cfRule>
  </conditionalFormatting>
  <conditionalFormatting sqref="D90:D91">
    <cfRule type="expression" dxfId="1610" priority="1754">
      <formula>COUNTIF(D90,"*"&amp;TEXT($K$10,"@")&amp;"*")=1</formula>
    </cfRule>
  </conditionalFormatting>
  <conditionalFormatting sqref="D92">
    <cfRule type="expression" dxfId="1609" priority="1753">
      <formula>COUNTIF(D92,"*"&amp;TEXT($L$10,"@")&amp;"*")=1</formula>
    </cfRule>
    <cfRule type="expression" dxfId="1608" priority="1752">
      <formula>COUNTIF(D92,"*"&amp;TEXT($M$10,"@")&amp;"*")=1</formula>
    </cfRule>
    <cfRule type="expression" dxfId="1607" priority="1748">
      <formula>COUNTIF(D92,"*"&amp;TEXT($L$11,"@")&amp;"*")=1</formula>
    </cfRule>
    <cfRule type="expression" dxfId="1606" priority="1745">
      <formula>$I$257&gt;=1</formula>
    </cfRule>
    <cfRule type="expression" dxfId="1605" priority="1746">
      <formula>COUNTIF(D92,"*"&amp;TEXT($N$11,"@")&amp;"*")=1</formula>
    </cfRule>
    <cfRule type="expression" dxfId="1604" priority="1747">
      <formula>COUNTIF(D92,"*"&amp;TEXT($M$11,"@")&amp;"*")=1</formula>
    </cfRule>
    <cfRule type="expression" dxfId="1603" priority="1749">
      <formula>COUNTIF(D92,"*"&amp;TEXT($K$11,"@")&amp;"*")=1</formula>
    </cfRule>
    <cfRule type="expression" dxfId="1602" priority="1750">
      <formula>COUNTIF(D92,"*"&amp;TEXT($J$11,"@")&amp;"*")=1</formula>
    </cfRule>
    <cfRule type="expression" dxfId="1601" priority="1751">
      <formula>COUNTIF(D92,"*"&amp;TEXT($N$10,"@")&amp;"*")=1</formula>
    </cfRule>
  </conditionalFormatting>
  <conditionalFormatting sqref="D93:D97">
    <cfRule type="expression" dxfId="1600" priority="1740">
      <formula>COUNTIF(D93,"*"&amp;TEXT($K$11,"@")&amp;"*")=1</formula>
    </cfRule>
    <cfRule type="expression" dxfId="1599" priority="1741">
      <formula>COUNTIF(D93,"*"&amp;TEXT($J$11,"@")&amp;"*")=1</formula>
    </cfRule>
    <cfRule type="expression" dxfId="1598" priority="1742">
      <formula>COUNTIF(D93,"*"&amp;TEXT($N$10,"@")&amp;"*")=1</formula>
    </cfRule>
    <cfRule type="expression" dxfId="1597" priority="1743">
      <formula>COUNTIF(D93,"*"&amp;TEXT($M$10,"@")&amp;"*")=1</formula>
    </cfRule>
    <cfRule type="expression" dxfId="1596" priority="1744">
      <formula>COUNTIF(D93,"*"&amp;TEXT($L$10,"@")&amp;"*")=1</formula>
    </cfRule>
    <cfRule type="expression" dxfId="1595" priority="1737">
      <formula>COUNTIF(D93,"*"&amp;TEXT($N$11,"@")&amp;"*")=1</formula>
    </cfRule>
    <cfRule type="expression" dxfId="1594" priority="1738">
      <formula>COUNTIF(D93,"*"&amp;TEXT($M$11,"@")&amp;"*")=1</formula>
    </cfRule>
    <cfRule type="expression" dxfId="1593" priority="1739">
      <formula>COUNTIF(D93,"*"&amp;TEXT($L$11,"@")&amp;"*")=1</formula>
    </cfRule>
  </conditionalFormatting>
  <conditionalFormatting sqref="D93:D100">
    <cfRule type="expression" dxfId="1592" priority="1736">
      <formula>COUNTIF(D93,"*"&amp;TEXT($K$10,"@")&amp;"*")=1</formula>
    </cfRule>
  </conditionalFormatting>
  <conditionalFormatting sqref="D95">
    <cfRule type="expression" dxfId="1591" priority="1735">
      <formula>COUNTIF($J$10:$N$10,"乳")&gt;=1</formula>
    </cfRule>
  </conditionalFormatting>
  <conditionalFormatting sqref="D97">
    <cfRule type="expression" dxfId="1590" priority="1734">
      <formula>AND(COUNTIF($J$10:$N$10,"乳")&gt;=1,COUNTIF(D97,"*バター*")&gt;=1)</formula>
    </cfRule>
  </conditionalFormatting>
  <conditionalFormatting sqref="D102:D104 G233">
    <cfRule type="expression" dxfId="1589" priority="1733">
      <formula>COUNTIF(D102,"*"&amp;TEXT($K$10,"@")&amp;"*")=1</formula>
    </cfRule>
    <cfRule type="expression" dxfId="1588" priority="1732">
      <formula>COUNTIF(D102,"*"&amp;TEXT($L$10,"@")&amp;"*")=1</formula>
    </cfRule>
    <cfRule type="expression" dxfId="1587" priority="1731">
      <formula>COUNTIF(D102,"*"&amp;TEXT($M$10,"@")&amp;"*")=1</formula>
    </cfRule>
    <cfRule type="expression" dxfId="1586" priority="1730">
      <formula>COUNTIF(D102,"*"&amp;TEXT($N$10,"@")&amp;"*")=1</formula>
    </cfRule>
    <cfRule type="expression" dxfId="1585" priority="1729">
      <formula>COUNTIF(D102,"*"&amp;TEXT($J$11,"@")&amp;"*")=1</formula>
    </cfRule>
    <cfRule type="expression" dxfId="1584" priority="1728">
      <formula>COUNTIF(D102,"*"&amp;TEXT($K$11,"@")&amp;"*")=1</formula>
    </cfRule>
    <cfRule type="expression" dxfId="1583" priority="1727">
      <formula>COUNTIF(D102,"*"&amp;TEXT($L$11,"@")&amp;"*")=1</formula>
    </cfRule>
    <cfRule type="expression" dxfId="1582" priority="1726">
      <formula>COUNTIF(D102,"*"&amp;TEXT($M$11,"@")&amp;"*")=1</formula>
    </cfRule>
    <cfRule type="expression" dxfId="1581" priority="1724">
      <formula>COUNTIF(D102,"*"&amp;TEXT($J$10,"@")&amp;"*")=1</formula>
    </cfRule>
    <cfRule type="expression" dxfId="1580" priority="1725">
      <formula>COUNTIF(D102,"*"&amp;TEXT($N$11,"@")&amp;"*")=1</formula>
    </cfRule>
  </conditionalFormatting>
  <conditionalFormatting sqref="D107:D108">
    <cfRule type="expression" dxfId="1579" priority="1723">
      <formula>COUNTIF(D107,"*"&amp;TEXT($K$10,"@")&amp;"*")=1</formula>
    </cfRule>
  </conditionalFormatting>
  <conditionalFormatting sqref="D110:D117">
    <cfRule type="expression" dxfId="1578" priority="1722">
      <formula>COUNTIF(D110,"*"&amp;TEXT($J$10,"@")&amp;"*")=1</formula>
    </cfRule>
  </conditionalFormatting>
  <conditionalFormatting sqref="D113:D117">
    <cfRule type="expression" dxfId="1577" priority="1715">
      <formula>COUNTIF(D113,"*"&amp;TEXT($M$11,"@")&amp;"*")=1</formula>
    </cfRule>
    <cfRule type="expression" dxfId="1576" priority="1720">
      <formula>COUNTIF(D113,"*"&amp;TEXT($M$10,"@")&amp;"*")=1</formula>
    </cfRule>
    <cfRule type="expression" dxfId="1575" priority="1721">
      <formula>COUNTIF(D113,"*"&amp;TEXT($L$10,"@")&amp;"*")=1</formula>
    </cfRule>
    <cfRule type="expression" dxfId="1574" priority="1714">
      <formula>COUNTIF(D113,"*"&amp;TEXT($N$11,"@")&amp;"*")=1</formula>
    </cfRule>
    <cfRule type="expression" dxfId="1573" priority="1717">
      <formula>COUNTIF(D113,"*"&amp;TEXT($K$11,"@")&amp;"*")=1</formula>
    </cfRule>
    <cfRule type="expression" dxfId="1572" priority="1716">
      <formula>COUNTIF(D113,"*"&amp;TEXT($L$11,"@")&amp;"*")=1</formula>
    </cfRule>
    <cfRule type="expression" dxfId="1571" priority="1718">
      <formula>COUNTIF(D113,"*"&amp;TEXT($J$11,"@")&amp;"*")=1</formula>
    </cfRule>
    <cfRule type="expression" dxfId="1570" priority="1719">
      <formula>COUNTIF(D113,"*"&amp;TEXT($N$10,"@")&amp;"*")=1</formula>
    </cfRule>
  </conditionalFormatting>
  <conditionalFormatting sqref="D116">
    <cfRule type="expression" dxfId="1569" priority="1713">
      <formula>COUNTIF($J$10:$N$10,"乳")&gt;=1</formula>
    </cfRule>
  </conditionalFormatting>
  <conditionalFormatting sqref="D123">
    <cfRule type="expression" dxfId="1568" priority="1712">
      <formula>COUNTIF(D123,"*"&amp;TEXT($K$10,"@")&amp;"*")=1</formula>
    </cfRule>
  </conditionalFormatting>
  <conditionalFormatting sqref="D123:D137">
    <cfRule type="expression" dxfId="1567" priority="1703">
      <formula>COUNTIF(D123,"*"&amp;TEXT($J$10,"@")&amp;"*")=1</formula>
    </cfRule>
    <cfRule type="expression" dxfId="1566" priority="1711">
      <formula>COUNTIF(D123,"*"&amp;TEXT($L$10,"@")&amp;"*")=1</formula>
    </cfRule>
    <cfRule type="expression" dxfId="1565" priority="1710">
      <formula>COUNTIF(D123,"*"&amp;TEXT($M$10,"@")&amp;"*")=1</formula>
    </cfRule>
    <cfRule type="expression" dxfId="1564" priority="1709">
      <formula>COUNTIF(D123,"*"&amp;TEXT($N$10,"@")&amp;"*")=1</formula>
    </cfRule>
    <cfRule type="expression" dxfId="1563" priority="1708">
      <formula>COUNTIF(D123,"*"&amp;TEXT($J$11,"@")&amp;"*")=1</formula>
    </cfRule>
    <cfRule type="expression" dxfId="1562" priority="1707">
      <formula>COUNTIF(D123,"*"&amp;TEXT($K$11,"@")&amp;"*")=1</formula>
    </cfRule>
    <cfRule type="expression" dxfId="1561" priority="1706">
      <formula>COUNTIF(D123,"*"&amp;TEXT($L$11,"@")&amp;"*")=1</formula>
    </cfRule>
    <cfRule type="expression" dxfId="1560" priority="1705">
      <formula>COUNTIF(D123,"*"&amp;TEXT($M$11,"@")&amp;"*")=1</formula>
    </cfRule>
    <cfRule type="expression" dxfId="1559" priority="1704">
      <formula>COUNTIF(D123,"*"&amp;TEXT($N$11,"@")&amp;"*")=1</formula>
    </cfRule>
  </conditionalFormatting>
  <conditionalFormatting sqref="D125:D128">
    <cfRule type="expression" dxfId="1558" priority="1702">
      <formula>COUNTIF(D125,"*"&amp;TEXT($K$10,"@")&amp;"*")=1</formula>
    </cfRule>
  </conditionalFormatting>
  <conditionalFormatting sqref="D130:D133">
    <cfRule type="expression" dxfId="1557" priority="1701">
      <formula>COUNTIF(D130,"*"&amp;TEXT($K$10,"@")&amp;"*")=1</formula>
    </cfRule>
  </conditionalFormatting>
  <conditionalFormatting sqref="D134">
    <cfRule type="expression" dxfId="1556" priority="1700">
      <formula>$I$238&gt;=1</formula>
    </cfRule>
  </conditionalFormatting>
  <conditionalFormatting sqref="D135:D137">
    <cfRule type="expression" dxfId="1555" priority="1699">
      <formula>COUNTIF(D135,"*"&amp;TEXT($K$10,"@")&amp;"*")=1</formula>
    </cfRule>
  </conditionalFormatting>
  <conditionalFormatting sqref="D139:D142">
    <cfRule type="expression" dxfId="1554" priority="1691">
      <formula>COUNTIF(D139,"*"&amp;TEXT($N$11,"@")&amp;"*")=1</formula>
    </cfRule>
    <cfRule type="expression" dxfId="1553" priority="1690">
      <formula>COUNTIF(D139,"*"&amp;TEXT($J$10,"@")&amp;"*")=1</formula>
    </cfRule>
    <cfRule type="expression" dxfId="1552" priority="1698">
      <formula>COUNTIF(D139,"*"&amp;TEXT($L$10,"@")&amp;"*")=1</formula>
    </cfRule>
    <cfRule type="expression" dxfId="1551" priority="1697">
      <formula>COUNTIF(D139,"*"&amp;TEXT($M$10,"@")&amp;"*")=1</formula>
    </cfRule>
    <cfRule type="expression" dxfId="1550" priority="1696">
      <formula>COUNTIF(D139,"*"&amp;TEXT($N$10,"@")&amp;"*")=1</formula>
    </cfRule>
    <cfRule type="expression" dxfId="1549" priority="1695">
      <formula>COUNTIF(D139,"*"&amp;TEXT($J$11,"@")&amp;"*")=1</formula>
    </cfRule>
    <cfRule type="expression" dxfId="1548" priority="1694">
      <formula>COUNTIF(D139,"*"&amp;TEXT($K$11,"@")&amp;"*")=1</formula>
    </cfRule>
    <cfRule type="expression" dxfId="1547" priority="1692">
      <formula>COUNTIF(D139,"*"&amp;TEXT($M$11,"@")&amp;"*")=1</formula>
    </cfRule>
    <cfRule type="expression" dxfId="1546" priority="1693">
      <formula>COUNTIF(D139,"*"&amp;TEXT($L$11,"@")&amp;"*")=1</formula>
    </cfRule>
  </conditionalFormatting>
  <conditionalFormatting sqref="D140:D141">
    <cfRule type="expression" dxfId="1545" priority="1689">
      <formula>COUNTIF(D140,"*"&amp;TEXT($K$10,"@")&amp;"*")=1</formula>
    </cfRule>
  </conditionalFormatting>
  <conditionalFormatting sqref="D153 F153">
    <cfRule type="expression" dxfId="1544" priority="1686">
      <formula>COUNTIF(D153,"*"&amp;TEXT($N$10,"@")&amp;"*")=1</formula>
    </cfRule>
    <cfRule type="expression" dxfId="1543" priority="1687">
      <formula>COUNTIF(D153,"*"&amp;TEXT($M$10,"@")&amp;"*")=1</formula>
    </cfRule>
    <cfRule type="expression" dxfId="1542" priority="1688">
      <formula>COUNTIF(D153,"*"&amp;TEXT($L$10,"@")&amp;"*")=1</formula>
    </cfRule>
    <cfRule type="expression" dxfId="1541" priority="1680">
      <formula>COUNTIF(D153,"*"&amp;TEXT($J$10,"@")&amp;"*")=1</formula>
    </cfRule>
    <cfRule type="expression" dxfId="1540" priority="1681">
      <formula>COUNTIF(D153,"*"&amp;TEXT($N$11,"@")&amp;"*")=1</formula>
    </cfRule>
    <cfRule type="expression" dxfId="1539" priority="1682">
      <formula>COUNTIF(D153,"*"&amp;TEXT($M$11,"@")&amp;"*")=1</formula>
    </cfRule>
    <cfRule type="expression" dxfId="1538" priority="1683">
      <formula>COUNTIF(D153,"*"&amp;TEXT($L$11,"@")&amp;"*")=1</formula>
    </cfRule>
    <cfRule type="expression" dxfId="1537" priority="1684">
      <formula>COUNTIF(D153,"*"&amp;TEXT($K$11,"@")&amp;"*")=1</formula>
    </cfRule>
    <cfRule type="expression" dxfId="1536" priority="1685">
      <formula>COUNTIF(D153,"*"&amp;TEXT($J$11,"@")&amp;"*")=1</formula>
    </cfRule>
  </conditionalFormatting>
  <conditionalFormatting sqref="D153">
    <cfRule type="expression" dxfId="1535" priority="1679">
      <formula>COUNTIF(D153,"*"&amp;TEXT($K$10,"@")&amp;"*")=1</formula>
    </cfRule>
    <cfRule type="expression" dxfId="1534" priority="1678">
      <formula>$I$243&gt;=1</formula>
    </cfRule>
  </conditionalFormatting>
  <conditionalFormatting sqref="D158">
    <cfRule type="expression" dxfId="1533" priority="1677">
      <formula>I251&gt;=1</formula>
    </cfRule>
  </conditionalFormatting>
  <conditionalFormatting sqref="D159">
    <cfRule type="expression" dxfId="1532" priority="1676">
      <formula>COUNTIF($J$10:$N$11,"*さけ*")&gt;=1</formula>
    </cfRule>
  </conditionalFormatting>
  <conditionalFormatting sqref="D159:D169">
    <cfRule type="expression" dxfId="1531" priority="1675">
      <formula>COUNTIF(D159,"*"&amp;TEXT($L$10,"@")&amp;"*")=1</formula>
    </cfRule>
    <cfRule type="expression" dxfId="1530" priority="1674">
      <formula>COUNTIF(D159,"*"&amp;TEXT($M$10,"@")&amp;"*")=1</formula>
    </cfRule>
    <cfRule type="expression" dxfId="1529" priority="1673">
      <formula>COUNTIF(D159,"*"&amp;TEXT($N$10,"@")&amp;"*")=1</formula>
    </cfRule>
    <cfRule type="expression" dxfId="1528" priority="1667">
      <formula>COUNTIF(D159,"*"&amp;TEXT($J$10,"@")&amp;"*")=1</formula>
    </cfRule>
    <cfRule type="expression" dxfId="1527" priority="1668">
      <formula>COUNTIF(D159,"*"&amp;TEXT($N$11,"@")&amp;"*")=1</formula>
    </cfRule>
    <cfRule type="expression" dxfId="1526" priority="1669">
      <formula>COUNTIF(D159,"*"&amp;TEXT($M$11,"@")&amp;"*")=1</formula>
    </cfRule>
    <cfRule type="expression" dxfId="1525" priority="1670">
      <formula>COUNTIF(D159,"*"&amp;TEXT($L$11,"@")&amp;"*")=1</formula>
    </cfRule>
    <cfRule type="expression" dxfId="1524" priority="1671">
      <formula>COUNTIF(D159,"*"&amp;TEXT($K$11,"@")&amp;"*")=1</formula>
    </cfRule>
    <cfRule type="expression" dxfId="1523" priority="1672">
      <formula>COUNTIF(D159,"*"&amp;TEXT($J$11,"@")&amp;"*")=1</formula>
    </cfRule>
  </conditionalFormatting>
  <conditionalFormatting sqref="D162:D169">
    <cfRule type="expression" dxfId="1522" priority="1666">
      <formula>COUNTIF(D162,"*"&amp;TEXT($K$10,"@")&amp;"*")=1</formula>
    </cfRule>
  </conditionalFormatting>
  <conditionalFormatting sqref="D171:D178">
    <cfRule type="expression" dxfId="1521" priority="1665">
      <formula>COUNTIF(D171,"*"&amp;TEXT($L$10,"@")&amp;"*")=1</formula>
    </cfRule>
    <cfRule type="expression" dxfId="1520" priority="1664">
      <formula>COUNTIF(D171,"*"&amp;TEXT($M$10,"@")&amp;"*")=1</formula>
    </cfRule>
    <cfRule type="expression" dxfId="1519" priority="1663">
      <formula>COUNTIF(D171,"*"&amp;TEXT($N$10,"@")&amp;"*")=1</formula>
    </cfRule>
    <cfRule type="expression" dxfId="1518" priority="1662">
      <formula>COUNTIF(D171,"*"&amp;TEXT($J$11,"@")&amp;"*")=1</formula>
    </cfRule>
    <cfRule type="expression" dxfId="1517" priority="1661">
      <formula>COUNTIF(D171,"*"&amp;TEXT($K$11,"@")&amp;"*")=1</formula>
    </cfRule>
    <cfRule type="expression" dxfId="1516" priority="1659">
      <formula>COUNTIF(D171,"*"&amp;TEXT($M$11,"@")&amp;"*")=1</formula>
    </cfRule>
    <cfRule type="expression" dxfId="1515" priority="1658">
      <formula>COUNTIF(D171,"*"&amp;TEXT($N$11,"@")&amp;"*")=1</formula>
    </cfRule>
    <cfRule type="expression" dxfId="1514" priority="1657">
      <formula>COUNTIF(D171,"*"&amp;TEXT($J$10,"@")&amp;"*")=1</formula>
    </cfRule>
    <cfRule type="expression" dxfId="1513" priority="1660">
      <formula>COUNTIF(D171,"*"&amp;TEXT($L$11,"@")&amp;"*")=1</formula>
    </cfRule>
  </conditionalFormatting>
  <conditionalFormatting sqref="D171:D180">
    <cfRule type="expression" dxfId="1512" priority="1656">
      <formula>COUNTIF(D171,"*"&amp;TEXT($K$10,"@")&amp;"*")=1</formula>
    </cfRule>
  </conditionalFormatting>
  <conditionalFormatting sqref="D173">
    <cfRule type="expression" dxfId="1511" priority="1655">
      <formula>COUNTIF($J$10:$N$11,"*豚肉*")&gt;=1</formula>
    </cfRule>
  </conditionalFormatting>
  <conditionalFormatting sqref="D181">
    <cfRule type="expression" dxfId="1510" priority="1654">
      <formula>I243&gt;=1</formula>
    </cfRule>
  </conditionalFormatting>
  <conditionalFormatting sqref="D186">
    <cfRule type="expression" dxfId="1509" priority="1653">
      <formula>COUNTIF($J$10:$N$11,"*鶏肉*")&gt;=1</formula>
    </cfRule>
  </conditionalFormatting>
  <conditionalFormatting sqref="D187:D196">
    <cfRule type="expression" dxfId="1508" priority="1651">
      <formula>COUNTIF(D187,"*"&amp;TEXT($J$10,"@")&amp;"*")=1</formula>
    </cfRule>
  </conditionalFormatting>
  <conditionalFormatting sqref="D190">
    <cfRule type="expression" dxfId="1507" priority="1650">
      <formula>I243&gt;=1</formula>
    </cfRule>
  </conditionalFormatting>
  <conditionalFormatting sqref="D198:D205">
    <cfRule type="expression" dxfId="1506" priority="1649">
      <formula>COUNTIF(D198,"*"&amp;TEXT($K$10,"@")&amp;"*")=1</formula>
    </cfRule>
  </conditionalFormatting>
  <conditionalFormatting sqref="D208">
    <cfRule type="expression" dxfId="1505" priority="1648">
      <formula>AND(COUNTIF($J$10:$N$11,"*乳*")&gt;=1,$D$208="カゼインNa")</formula>
    </cfRule>
  </conditionalFormatting>
  <conditionalFormatting sqref="D219">
    <cfRule type="expression" dxfId="1504" priority="1647">
      <formula>COUNTIF(D219,"*"&amp;TEXT($K$10,"@")&amp;"*")=1</formula>
    </cfRule>
  </conditionalFormatting>
  <conditionalFormatting sqref="D225">
    <cfRule type="expression" dxfId="1503" priority="1646">
      <formula>AND(COUNTIF($J$10:$N$11,"*乳*")&gt;=1,$D$225="乳化剤")</formula>
    </cfRule>
  </conditionalFormatting>
  <conditionalFormatting sqref="D233:D235">
    <cfRule type="expression" dxfId="1502" priority="1645">
      <formula>COUNTIF(D233,"*"&amp;TEXT($J$10,"@")&amp;"*")=1</formula>
    </cfRule>
    <cfRule type="expression" dxfId="1501" priority="1644">
      <formula>COUNTIF(D233,"*"&amp;TEXT($K$10,"@")&amp;"*")=1</formula>
    </cfRule>
    <cfRule type="expression" dxfId="1500" priority="1643">
      <formula>COUNTIF(D233,"*"&amp;TEXT($L$10,"@")&amp;"*")=1</formula>
    </cfRule>
    <cfRule type="expression" dxfId="1499" priority="1642">
      <formula>COUNTIF(D233,"*"&amp;TEXT($M$10,"@")&amp;"*")=1</formula>
    </cfRule>
    <cfRule type="expression" dxfId="1498" priority="1641">
      <formula>COUNTIF(D233,"*"&amp;TEXT($N$10,"@")&amp;"*")=1</formula>
    </cfRule>
    <cfRule type="expression" dxfId="1497" priority="1640">
      <formula>COUNTIF(D233,"*"&amp;TEXT($J$11,"@")&amp;"*")=1</formula>
    </cfRule>
    <cfRule type="expression" dxfId="1496" priority="1639">
      <formula>COUNTIF(D233,"*"&amp;TEXT($K$11,"@")&amp;"*")=1</formula>
    </cfRule>
    <cfRule type="expression" dxfId="1495" priority="1638">
      <formula>COUNTIF(D233,"*"&amp;TEXT($L$11,"@")&amp;"*")=1</formula>
    </cfRule>
    <cfRule type="expression" dxfId="1494" priority="1637">
      <formula>COUNTIF(D233,"*"&amp;TEXT($M$11,"@")&amp;"*")=1</formula>
    </cfRule>
    <cfRule type="expression" dxfId="1493" priority="1636">
      <formula>COUNTIF(D233,"*"&amp;TEXT($N$11,"@")&amp;"*")=1</formula>
    </cfRule>
  </conditionalFormatting>
  <conditionalFormatting sqref="D235">
    <cfRule type="expression" dxfId="1492" priority="1635">
      <formula>OR(COUNTIF($J$10:$N$11,"*小麦*")&gt;=1,COUNTIF($J$10:$N$11,"*大豆*")&gt;=1)</formula>
    </cfRule>
  </conditionalFormatting>
  <conditionalFormatting sqref="D238:D261">
    <cfRule type="expression" dxfId="1491" priority="1629">
      <formula>COUNTIF(D238,"*"&amp;TEXT($L$11,"@")&amp;"*")=1</formula>
    </cfRule>
    <cfRule type="expression" dxfId="1490" priority="1628">
      <formula>COUNTIF(D238,"*"&amp;TEXT($M$11,"@")&amp;"*")=1</formula>
    </cfRule>
    <cfRule type="expression" dxfId="1489" priority="1627">
      <formula>COUNTIF(D238,"*"&amp;TEXT($N$11,"@")&amp;"*")=1</formula>
    </cfRule>
    <cfRule type="expression" dxfId="1488" priority="1626">
      <formula>COUNTIF(D238,"*"&amp;TEXT($J$10,"@")&amp;"*")=1</formula>
    </cfRule>
    <cfRule type="expression" dxfId="1487" priority="1634">
      <formula>COUNTIF(D238,"*"&amp;TEXT($L$10,"@")&amp;"*")=1</formula>
    </cfRule>
    <cfRule type="expression" dxfId="1486" priority="1633">
      <formula>COUNTIF(D238,"*"&amp;TEXT($M$10,"@")&amp;"*")=1</formula>
    </cfRule>
    <cfRule type="expression" dxfId="1485" priority="1632">
      <formula>COUNTIF(D238,"*"&amp;TEXT($N$10,"@")&amp;"*")=1</formula>
    </cfRule>
    <cfRule type="expression" dxfId="1484" priority="1631">
      <formula>COUNTIF(D238,"*"&amp;TEXT($J$11,"@")&amp;"*")=1</formula>
    </cfRule>
    <cfRule type="expression" dxfId="1483" priority="1630">
      <formula>COUNTIF(D238,"*"&amp;TEXT($K$11,"@")&amp;"*")=1</formula>
    </cfRule>
  </conditionalFormatting>
  <conditionalFormatting sqref="D238:D262">
    <cfRule type="expression" dxfId="1482" priority="1625">
      <formula>COUNTIF(D238,"*"&amp;TEXT($K$10,"@")&amp;"*")=1</formula>
    </cfRule>
  </conditionalFormatting>
  <conditionalFormatting sqref="D260">
    <cfRule type="expression" dxfId="1481" priority="1624">
      <formula>COUNTIF($J$10:$N$11,"*鶏肉*")&gt;=1</formula>
    </cfRule>
  </conditionalFormatting>
  <conditionalFormatting sqref="D263:D264">
    <cfRule type="expression" dxfId="1480" priority="1623">
      <formula>COUNTIF($J$10:$N$11,"*乳*")&gt;=1</formula>
    </cfRule>
  </conditionalFormatting>
  <conditionalFormatting sqref="D264">
    <cfRule type="expression" dxfId="1479" priority="1622">
      <formula>COUNTIF(D264,"*"&amp;TEXT($K$10,"@")&amp;"*")=1</formula>
    </cfRule>
  </conditionalFormatting>
  <conditionalFormatting sqref="D271:D273">
    <cfRule type="expression" dxfId="1478" priority="1613">
      <formula>COUNTIF(D271,"*"&amp;TEXT($J$10,"@")&amp;"*")=1</formula>
    </cfRule>
    <cfRule type="expression" dxfId="1477" priority="1614">
      <formula>COUNTIF(D271,"*"&amp;TEXT($N$11,"@")&amp;"*")=1</formula>
    </cfRule>
    <cfRule type="expression" dxfId="1476" priority="1615">
      <formula>COUNTIF(D271,"*"&amp;TEXT($M$11,"@")&amp;"*")=1</formula>
    </cfRule>
    <cfRule type="expression" dxfId="1475" priority="1616">
      <formula>COUNTIF(D271,"*"&amp;TEXT($L$11,"@")&amp;"*")=1</formula>
    </cfRule>
    <cfRule type="expression" dxfId="1474" priority="1618">
      <formula>COUNTIF(D271,"*"&amp;TEXT($J$11,"@")&amp;"*")=1</formula>
    </cfRule>
    <cfRule type="expression" dxfId="1473" priority="1619">
      <formula>COUNTIF(D271,"*"&amp;TEXT($N$10,"@")&amp;"*")=1</formula>
    </cfRule>
    <cfRule type="expression" dxfId="1472" priority="1620">
      <formula>COUNTIF(D271,"*"&amp;TEXT($M$10,"@")&amp;"*")=1</formula>
    </cfRule>
    <cfRule type="expression" dxfId="1471" priority="1621">
      <formula>COUNTIF(D271,"*"&amp;TEXT($L$10,"@")&amp;"*")=1</formula>
    </cfRule>
    <cfRule type="expression" dxfId="1470" priority="1617">
      <formula>COUNTIF(D271,"*"&amp;TEXT($K$11,"@")&amp;"*")=1</formula>
    </cfRule>
  </conditionalFormatting>
  <conditionalFormatting sqref="D57:E58">
    <cfRule type="expression" dxfId="1469" priority="1612">
      <formula>COUNTIF(D57,"*"&amp;TEXT($K$10,"@")&amp;"*")=1</formula>
    </cfRule>
  </conditionalFormatting>
  <conditionalFormatting sqref="D65:E65 G65 D114:E117 F114:F118 D119:G121 D145:D148 H204 D278:D282">
    <cfRule type="expression" dxfId="1468" priority="1611">
      <formula>COUNTIF(D65,"*"&amp;TEXT($J$10,"@")&amp;"*")=1</formula>
    </cfRule>
    <cfRule type="expression" dxfId="1467" priority="1610">
      <formula>COUNTIF(D65,"*"&amp;TEXT($K$10,"@")&amp;"*")=1</formula>
    </cfRule>
  </conditionalFormatting>
  <conditionalFormatting sqref="D107:E109">
    <cfRule type="expression" dxfId="1466" priority="1601">
      <formula>COUNTIF(D107,"*"&amp;TEXT($J$10,"@")&amp;"*")=1</formula>
    </cfRule>
  </conditionalFormatting>
  <conditionalFormatting sqref="D143:E143">
    <cfRule type="expression" dxfId="1465" priority="1600">
      <formula>COUNTIF(D143,"*"&amp;TEXT($K$10,"@")&amp;"*")=1</formula>
    </cfRule>
  </conditionalFormatting>
  <conditionalFormatting sqref="D145:E148 D65:E65 G65 D114:E117 F114:F118 D119:G121 H204 D278:D282">
    <cfRule type="expression" dxfId="1464" priority="1609">
      <formula>COUNTIF(D65,"*"&amp;TEXT($L$10,"@")&amp;"*")=1</formula>
    </cfRule>
    <cfRule type="expression" dxfId="1463" priority="1608">
      <formula>COUNTIF(D65,"*"&amp;TEXT($M$10,"@")&amp;"*")=1</formula>
    </cfRule>
    <cfRule type="expression" dxfId="1462" priority="1607">
      <formula>COUNTIF(D65,"*"&amp;TEXT($N$10,"@")&amp;"*")=1</formula>
    </cfRule>
    <cfRule type="expression" dxfId="1461" priority="1606">
      <formula>COUNTIF(D65,"*"&amp;TEXT($J$11,"@")&amp;"*")=1</formula>
    </cfRule>
    <cfRule type="expression" dxfId="1460" priority="1605">
      <formula>COUNTIF(D65,"*"&amp;TEXT($K$11,"@")&amp;"*")=1</formula>
    </cfRule>
    <cfRule type="expression" dxfId="1459" priority="1604">
      <formula>COUNTIF(D65,"*"&amp;TEXT($L$11,"@")&amp;"*")=1</formula>
    </cfRule>
    <cfRule type="expression" dxfId="1458" priority="1603">
      <formula>COUNTIF(D65,"*"&amp;TEXT($M$11,"@")&amp;"*")=1</formula>
    </cfRule>
    <cfRule type="expression" dxfId="1457" priority="1602">
      <formula>COUNTIF(D65,"*"&amp;TEXT($N$11,"@")&amp;"*")=1</formula>
    </cfRule>
  </conditionalFormatting>
  <conditionalFormatting sqref="D155:E158">
    <cfRule type="expression" dxfId="1456" priority="1591">
      <formula>COUNTIF(D155,"*"&amp;TEXT($N$11,"@")&amp;"*")=1</formula>
    </cfRule>
    <cfRule type="expression" dxfId="1455" priority="1592">
      <formula>COUNTIF(D155,"*"&amp;TEXT($M$11,"@")&amp;"*")=1</formula>
    </cfRule>
    <cfRule type="expression" dxfId="1454" priority="1593">
      <formula>COUNTIF(D155,"*"&amp;TEXT($L$11,"@")&amp;"*")=1</formula>
    </cfRule>
    <cfRule type="expression" dxfId="1453" priority="1594">
      <formula>COUNTIF(D155,"*"&amp;TEXT($K$11,"@")&amp;"*")=1</formula>
    </cfRule>
    <cfRule type="expression" dxfId="1452" priority="1595">
      <formula>COUNTIF(D155,"*"&amp;TEXT($J$11,"@")&amp;"*")=1</formula>
    </cfRule>
    <cfRule type="expression" dxfId="1451" priority="1596">
      <formula>COUNTIF(D155,"*"&amp;TEXT($N$10,"@")&amp;"*")=1</formula>
    </cfRule>
    <cfRule type="expression" dxfId="1450" priority="1598">
      <formula>COUNTIF(D155,"*"&amp;TEXT($L$10,"@")&amp;"*")=1</formula>
    </cfRule>
    <cfRule type="expression" dxfId="1449" priority="1599">
      <formula>COUNTIF(D155,"*"&amp;TEXT($J$10,"@")&amp;"*")=1</formula>
    </cfRule>
    <cfRule type="expression" dxfId="1448" priority="1597">
      <formula>COUNTIF(D155,"*"&amp;TEXT($M$10,"@")&amp;"*")=1</formula>
    </cfRule>
  </conditionalFormatting>
  <conditionalFormatting sqref="D228:E228">
    <cfRule type="expression" dxfId="1447" priority="1590">
      <formula>COUNTIF(D228,"*"&amp;TEXT($K$10,"@")&amp;"*")=1</formula>
    </cfRule>
  </conditionalFormatting>
  <conditionalFormatting sqref="D262:E264">
    <cfRule type="expression" dxfId="1446" priority="1587">
      <formula>COUNTIF(D262,"*"&amp;TEXT($M$10,"@")&amp;"*")=1</formula>
    </cfRule>
    <cfRule type="expression" dxfId="1445" priority="1581">
      <formula>COUNTIF(D262,"*"&amp;TEXT($N$11,"@")&amp;"*")=1</formula>
    </cfRule>
    <cfRule type="expression" dxfId="1444" priority="1584">
      <formula>COUNTIF(D262,"*"&amp;TEXT($K$11,"@")&amp;"*")=1</formula>
    </cfRule>
    <cfRule type="expression" dxfId="1443" priority="1583">
      <formula>COUNTIF(D262,"*"&amp;TEXT($L$11,"@")&amp;"*")=1</formula>
    </cfRule>
    <cfRule type="expression" dxfId="1442" priority="1589">
      <formula>COUNTIF(D262,"*"&amp;TEXT($J$10,"@")&amp;"*")=1</formula>
    </cfRule>
    <cfRule type="expression" dxfId="1441" priority="1588">
      <formula>COUNTIF(D262,"*"&amp;TEXT($L$10,"@")&amp;"*")=1</formula>
    </cfRule>
    <cfRule type="expression" dxfId="1440" priority="1582">
      <formula>COUNTIF(D262,"*"&amp;TEXT($M$11,"@")&amp;"*")=1</formula>
    </cfRule>
    <cfRule type="expression" dxfId="1439" priority="1585">
      <formula>COUNTIF(D262,"*"&amp;TEXT($J$11,"@")&amp;"*")=1</formula>
    </cfRule>
    <cfRule type="expression" dxfId="1438" priority="1586">
      <formula>COUNTIF(D262,"*"&amp;TEXT($N$10,"@")&amp;"*")=1</formula>
    </cfRule>
  </conditionalFormatting>
  <conditionalFormatting sqref="D267:E270">
    <cfRule type="expression" dxfId="1437" priority="1578">
      <formula>COUNTIF(D267,"*"&amp;TEXT($M$10,"@")&amp;"*")=1</formula>
    </cfRule>
    <cfRule type="expression" dxfId="1436" priority="1576">
      <formula>COUNTIF(D267,"*"&amp;TEXT($J$11,"@")&amp;"*")=1</formula>
    </cfRule>
    <cfRule type="expression" dxfId="1435" priority="1575">
      <formula>COUNTIF(D267,"*"&amp;TEXT($K$11,"@")&amp;"*")=1</formula>
    </cfRule>
    <cfRule type="expression" dxfId="1434" priority="1574">
      <formula>COUNTIF(D267,"*"&amp;TEXT($L$11,"@")&amp;"*")=1</formula>
    </cfRule>
    <cfRule type="expression" dxfId="1433" priority="1573">
      <formula>COUNTIF(D267,"*"&amp;TEXT($M$11,"@")&amp;"*")=1</formula>
    </cfRule>
    <cfRule type="expression" dxfId="1432" priority="1572">
      <formula>COUNTIF(D267,"*"&amp;TEXT($N$11,"@")&amp;"*")=1</formula>
    </cfRule>
    <cfRule type="expression" dxfId="1431" priority="1580">
      <formula>COUNTIF(D267,"*"&amp;TEXT($J$10,"@")&amp;"*")=1</formula>
    </cfRule>
    <cfRule type="expression" dxfId="1430" priority="1579">
      <formula>COUNTIF(D267,"*"&amp;TEXT($L$10,"@")&amp;"*")=1</formula>
    </cfRule>
    <cfRule type="expression" dxfId="1429" priority="1577">
      <formula>COUNTIF(D267,"*"&amp;TEXT($N$10,"@")&amp;"*")=1</formula>
    </cfRule>
  </conditionalFormatting>
  <conditionalFormatting sqref="D267:E273">
    <cfRule type="expression" dxfId="1428" priority="1571">
      <formula>COUNTIF(D267,"*"&amp;TEXT($K$10,"@")&amp;"*")=1</formula>
    </cfRule>
  </conditionalFormatting>
  <conditionalFormatting sqref="D30:F30">
    <cfRule type="expression" dxfId="1427" priority="1564">
      <formula>COUNTIF(D30,"*"&amp;TEXT($M$11,"@")&amp;"*")=1</formula>
    </cfRule>
    <cfRule type="expression" dxfId="1426" priority="1563">
      <formula>COUNTIF(D30,"*"&amp;TEXT($N$11,"@")&amp;"*")=1</formula>
    </cfRule>
    <cfRule type="expression" dxfId="1425" priority="1562">
      <formula>COUNTIF(D30,"*"&amp;TEXT($J$10,"@")&amp;"*")=1</formula>
    </cfRule>
    <cfRule type="expression" dxfId="1424" priority="1561">
      <formula>COUNTIF(D30,"*"&amp;TEXT($K$10,"@")&amp;"*")=1</formula>
    </cfRule>
    <cfRule type="expression" dxfId="1423" priority="1570">
      <formula>COUNTIF(D30,"*"&amp;TEXT($L$10,"@")&amp;"*")=1</formula>
    </cfRule>
    <cfRule type="expression" dxfId="1422" priority="1569">
      <formula>COUNTIF(D30,"*"&amp;TEXT($M$10,"@")&amp;"*")=1</formula>
    </cfRule>
    <cfRule type="expression" dxfId="1421" priority="1568">
      <formula>COUNTIF(D30,"*"&amp;TEXT($N$10,"@")&amp;"*")=1</formula>
    </cfRule>
    <cfRule type="expression" dxfId="1420" priority="1567">
      <formula>COUNTIF(D30,"*"&amp;TEXT($J$11,"@")&amp;"*")=1</formula>
    </cfRule>
    <cfRule type="expression" dxfId="1419" priority="1566">
      <formula>COUNTIF(D30,"*"&amp;TEXT($K$11,"@")&amp;"*")=1</formula>
    </cfRule>
    <cfRule type="expression" dxfId="1418" priority="1565">
      <formula>COUNTIF(D30,"*"&amp;TEXT($L$11,"@")&amp;"*")=1</formula>
    </cfRule>
  </conditionalFormatting>
  <conditionalFormatting sqref="D48:F48">
    <cfRule type="expression" dxfId="1417" priority="1557">
      <formula>COUNTIF(D48,"*"&amp;TEXT($J$11,"@")&amp;"*")=1</formula>
    </cfRule>
    <cfRule type="expression" dxfId="1416" priority="1558">
      <formula>COUNTIF(D48,"*"&amp;TEXT($N$10,"@")&amp;"*")=1</formula>
    </cfRule>
    <cfRule type="expression" dxfId="1415" priority="1559">
      <formula>COUNTIF(D48,"*"&amp;TEXT($M$10,"@")&amp;"*")=1</formula>
    </cfRule>
    <cfRule type="expression" dxfId="1414" priority="1560">
      <formula>COUNTIF(D48,"*"&amp;TEXT($L$10,"@")&amp;"*")=1</formula>
    </cfRule>
    <cfRule type="expression" dxfId="1413" priority="1553">
      <formula>COUNTIF(D48,"*"&amp;TEXT($N$11,"@")&amp;"*")=1</formula>
    </cfRule>
    <cfRule type="expression" dxfId="1412" priority="1554">
      <formula>COUNTIF(D48,"*"&amp;TEXT($M$11,"@")&amp;"*")=1</formula>
    </cfRule>
    <cfRule type="expression" dxfId="1411" priority="1555">
      <formula>COUNTIF(D48,"*"&amp;TEXT($L$11,"@")&amp;"*")=1</formula>
    </cfRule>
    <cfRule type="expression" dxfId="1410" priority="1556">
      <formula>COUNTIF(D48,"*"&amp;TEXT($K$11,"@")&amp;"*")=1</formula>
    </cfRule>
  </conditionalFormatting>
  <conditionalFormatting sqref="D66:F66">
    <cfRule type="expression" dxfId="1409" priority="1551">
      <formula>COUNTIF(D66,"*"&amp;TEXT($L$10,"@")&amp;"*")=1</formula>
    </cfRule>
    <cfRule type="expression" dxfId="1408" priority="1550">
      <formula>COUNTIF(D66,"*"&amp;TEXT($M$10,"@")&amp;"*")=1</formula>
    </cfRule>
    <cfRule type="expression" dxfId="1407" priority="1549">
      <formula>COUNTIF(D66,"*"&amp;TEXT($N$10,"@")&amp;"*")=1</formula>
    </cfRule>
    <cfRule type="expression" dxfId="1406" priority="1548">
      <formula>COUNTIF(D66,"*"&amp;TEXT($J$11,"@")&amp;"*")=1</formula>
    </cfRule>
    <cfRule type="expression" dxfId="1405" priority="1547">
      <formula>COUNTIF(D66,"*"&amp;TEXT($K$11,"@")&amp;"*")=1</formula>
    </cfRule>
    <cfRule type="expression" dxfId="1404" priority="1546">
      <formula>COUNTIF(D66,"*"&amp;TEXT($L$11,"@")&amp;"*")=1</formula>
    </cfRule>
    <cfRule type="expression" dxfId="1403" priority="1545">
      <formula>COUNTIF(D66,"*"&amp;TEXT($M$11,"@")&amp;"*")=1</formula>
    </cfRule>
    <cfRule type="expression" dxfId="1402" priority="1544">
      <formula>COUNTIF(D66,"*"&amp;TEXT($N$11,"@")&amp;"*")=1</formula>
    </cfRule>
    <cfRule type="expression" dxfId="1401" priority="1552">
      <formula>COUNTIF(D66,"*"&amp;TEXT($J$10,"@")&amp;"*")=1</formula>
    </cfRule>
  </conditionalFormatting>
  <conditionalFormatting sqref="D71:F76">
    <cfRule type="expression" dxfId="1400" priority="1543">
      <formula>COUNTIF(D71,"*"&amp;TEXT($K$10,"@")&amp;"*")=1</formula>
    </cfRule>
  </conditionalFormatting>
  <conditionalFormatting sqref="D98:F101">
    <cfRule type="expression" dxfId="1399" priority="1540">
      <formula>COUNTIF(D98,"*"&amp;TEXT($N$10,"@")&amp;"*")=1</formula>
    </cfRule>
    <cfRule type="expression" dxfId="1398" priority="1541">
      <formula>COUNTIF(D98,"*"&amp;TEXT($M$10,"@")&amp;"*")=1</formula>
    </cfRule>
    <cfRule type="expression" dxfId="1397" priority="1542">
      <formula>COUNTIF(D98,"*"&amp;TEXT($L$10,"@")&amp;"*")=1</formula>
    </cfRule>
    <cfRule type="expression" dxfId="1396" priority="1535">
      <formula>COUNTIF(D98,"*"&amp;TEXT($N$11,"@")&amp;"*")=1</formula>
    </cfRule>
    <cfRule type="expression" dxfId="1395" priority="1536">
      <formula>COUNTIF(D98,"*"&amp;TEXT($M$11,"@")&amp;"*")=1</formula>
    </cfRule>
    <cfRule type="expression" dxfId="1394" priority="1537">
      <formula>COUNTIF(D98,"*"&amp;TEXT($L$11,"@")&amp;"*")=1</formula>
    </cfRule>
    <cfRule type="expression" dxfId="1393" priority="1538">
      <formula>COUNTIF(D98,"*"&amp;TEXT($K$11,"@")&amp;"*")=1</formula>
    </cfRule>
    <cfRule type="expression" dxfId="1392" priority="1534">
      <formula>COUNTIF(D98,"*"&amp;TEXT($J$10,"@")&amp;"*")=1</formula>
    </cfRule>
    <cfRule type="expression" dxfId="1391" priority="1539">
      <formula>COUNTIF(D98,"*"&amp;TEXT($J$11,"@")&amp;"*")=1</formula>
    </cfRule>
  </conditionalFormatting>
  <conditionalFormatting sqref="D107:F112">
    <cfRule type="expression" dxfId="1390" priority="1532">
      <formula>COUNTIF(D107,"*"&amp;TEXT($M$10,"@")&amp;"*")=1</formula>
    </cfRule>
    <cfRule type="expression" dxfId="1389" priority="1533">
      <formula>COUNTIF(D107,"*"&amp;TEXT($L$10,"@")&amp;"*")=1</formula>
    </cfRule>
    <cfRule type="expression" dxfId="1388" priority="1526">
      <formula>COUNTIF(D107,"*"&amp;TEXT($N$11,"@")&amp;"*")=1</formula>
    </cfRule>
    <cfRule type="expression" dxfId="1387" priority="1527">
      <formula>COUNTIF(D107,"*"&amp;TEXT($M$11,"@")&amp;"*")=1</formula>
    </cfRule>
    <cfRule type="expression" dxfId="1386" priority="1528">
      <formula>COUNTIF(D107,"*"&amp;TEXT($L$11,"@")&amp;"*")=1</formula>
    </cfRule>
    <cfRule type="expression" dxfId="1385" priority="1529">
      <formula>COUNTIF(D107,"*"&amp;TEXT($K$11,"@")&amp;"*")=1</formula>
    </cfRule>
    <cfRule type="expression" dxfId="1384" priority="1530">
      <formula>COUNTIF(D107,"*"&amp;TEXT($J$11,"@")&amp;"*")=1</formula>
    </cfRule>
    <cfRule type="expression" dxfId="1383" priority="1531">
      <formula>COUNTIF(D107,"*"&amp;TEXT($N$10,"@")&amp;"*")=1</formula>
    </cfRule>
  </conditionalFormatting>
  <conditionalFormatting sqref="D110:F112">
    <cfRule type="expression" dxfId="1382" priority="1525">
      <formula>COUNTIF(D110,"*"&amp;TEXT($K$10,"@")&amp;"*")=1</formula>
    </cfRule>
  </conditionalFormatting>
  <conditionalFormatting sqref="D152:F152">
    <cfRule type="expression" dxfId="1381" priority="1524">
      <formula>COUNTIF(D152,"*"&amp;TEXT($K$10,"@")&amp;"*")=1</formula>
    </cfRule>
  </conditionalFormatting>
  <conditionalFormatting sqref="D154:F160">
    <cfRule type="expression" dxfId="1380" priority="1522">
      <formula>COUNTIF(D154,"*"&amp;TEXT($K$10,"@")&amp;"*")=1</formula>
    </cfRule>
  </conditionalFormatting>
  <conditionalFormatting sqref="D190:F190">
    <cfRule type="expression" dxfId="1379" priority="1521">
      <formula>COUNTIF(D190,"*"&amp;TEXT($L$10,"@")&amp;"*")=1</formula>
    </cfRule>
    <cfRule type="expression" dxfId="1378" priority="1518">
      <formula>COUNTIF(D190,"*"&amp;TEXT($J$11,"@")&amp;"*")=1</formula>
    </cfRule>
    <cfRule type="expression" dxfId="1377" priority="1514">
      <formula>COUNTIF(D190,"*"&amp;TEXT($N$11,"@")&amp;"*")=1</formula>
    </cfRule>
    <cfRule type="expression" dxfId="1376" priority="1515">
      <formula>COUNTIF(D190,"*"&amp;TEXT($M$11,"@")&amp;"*")=1</formula>
    </cfRule>
    <cfRule type="expression" dxfId="1375" priority="1516">
      <formula>COUNTIF(D190,"*"&amp;TEXT($L$11,"@")&amp;"*")=1</formula>
    </cfRule>
    <cfRule type="expression" dxfId="1374" priority="1517">
      <formula>COUNTIF(D190,"*"&amp;TEXT($K$11,"@")&amp;"*")=1</formula>
    </cfRule>
    <cfRule type="expression" dxfId="1373" priority="1519">
      <formula>COUNTIF(D190,"*"&amp;TEXT($N$10,"@")&amp;"*")=1</formula>
    </cfRule>
    <cfRule type="expression" dxfId="1372" priority="1520">
      <formula>COUNTIF(D190,"*"&amp;TEXT($M$10,"@")&amp;"*")=1</formula>
    </cfRule>
  </conditionalFormatting>
  <conditionalFormatting sqref="D198:F204">
    <cfRule type="expression" dxfId="1371" priority="1511">
      <formula>COUNTIF(D198,"*"&amp;TEXT($N$10,"@")&amp;"*")=1</formula>
    </cfRule>
    <cfRule type="expression" dxfId="1370" priority="1510">
      <formula>COUNTIF(D198,"*"&amp;TEXT($J$11,"@")&amp;"*")=1</formula>
    </cfRule>
    <cfRule type="expression" dxfId="1369" priority="1509">
      <formula>COUNTIF(D198,"*"&amp;TEXT($K$11,"@")&amp;"*")=1</formula>
    </cfRule>
    <cfRule type="expression" dxfId="1368" priority="1508">
      <formula>COUNTIF(D198,"*"&amp;TEXT($L$11,"@")&amp;"*")=1</formula>
    </cfRule>
    <cfRule type="expression" dxfId="1367" priority="1507">
      <formula>COUNTIF(D198,"*"&amp;TEXT($M$11,"@")&amp;"*")=1</formula>
    </cfRule>
    <cfRule type="expression" dxfId="1366" priority="1506">
      <formula>COUNTIF(D198,"*"&amp;TEXT($N$11,"@")&amp;"*")=1</formula>
    </cfRule>
    <cfRule type="expression" dxfId="1365" priority="1505">
      <formula>COUNTIF(D198,"*"&amp;TEXT($J$10,"@")&amp;"*")=1</formula>
    </cfRule>
    <cfRule type="expression" dxfId="1364" priority="1512">
      <formula>COUNTIF(D198,"*"&amp;TEXT($M$10,"@")&amp;"*")=1</formula>
    </cfRule>
    <cfRule type="expression" dxfId="1363" priority="1513">
      <formula>COUNTIF(D198,"*"&amp;TEXT($L$10,"@")&amp;"*")=1</formula>
    </cfRule>
  </conditionalFormatting>
  <conditionalFormatting sqref="D37:G40">
    <cfRule type="expression" dxfId="1362" priority="1504">
      <formula>COUNTIF(D37,"*"&amp;TEXT($K$10,"@")&amp;"*")=1</formula>
    </cfRule>
  </conditionalFormatting>
  <conditionalFormatting sqref="D49:G52">
    <cfRule type="expression" dxfId="1361" priority="1503">
      <formula>COUNTIF(D49,"*"&amp;TEXT($K$10,"@")&amp;"*")=1</formula>
    </cfRule>
  </conditionalFormatting>
  <conditionalFormatting sqref="D55:G56">
    <cfRule type="expression" dxfId="1360" priority="1494">
      <formula>COUNTIF(D55,"*"&amp;TEXT($N$11,"@")&amp;"*")=1</formula>
    </cfRule>
    <cfRule type="expression" dxfId="1359" priority="1495">
      <formula>COUNTIF(D55,"*"&amp;TEXT($M$11,"@")&amp;"*")=1</formula>
    </cfRule>
    <cfRule type="expression" dxfId="1358" priority="1496">
      <formula>COUNTIF(D55,"*"&amp;TEXT($L$11,"@")&amp;"*")=1</formula>
    </cfRule>
    <cfRule type="expression" dxfId="1357" priority="1497">
      <formula>COUNTIF(D55,"*"&amp;TEXT($K$11,"@")&amp;"*")=1</formula>
    </cfRule>
    <cfRule type="expression" dxfId="1356" priority="1498">
      <formula>COUNTIF(D55,"*"&amp;TEXT($J$11,"@")&amp;"*")=1</formula>
    </cfRule>
    <cfRule type="expression" dxfId="1355" priority="1499">
      <formula>COUNTIF(D55,"*"&amp;TEXT($N$10,"@")&amp;"*")=1</formula>
    </cfRule>
    <cfRule type="expression" dxfId="1354" priority="1500">
      <formula>COUNTIF(D55,"*"&amp;TEXT($M$10,"@")&amp;"*")=1</formula>
    </cfRule>
    <cfRule type="expression" dxfId="1353" priority="1501">
      <formula>COUNTIF(D55,"*"&amp;TEXT($L$10,"@")&amp;"*")=1</formula>
    </cfRule>
    <cfRule type="expression" dxfId="1352" priority="1502">
      <formula>COUNTIF(D55,"*"&amp;TEXT($J$10,"@")&amp;"*")=1</formula>
    </cfRule>
  </conditionalFormatting>
  <conditionalFormatting sqref="D62:G64">
    <cfRule type="expression" dxfId="1351" priority="1485">
      <formula>COUNTIF(D62,"*"&amp;TEXT($M$11,"@")&amp;"*")=1</formula>
    </cfRule>
    <cfRule type="expression" dxfId="1350" priority="1486">
      <formula>COUNTIF(D62,"*"&amp;TEXT($L$11,"@")&amp;"*")=1</formula>
    </cfRule>
    <cfRule type="expression" dxfId="1349" priority="1487">
      <formula>COUNTIF(D62,"*"&amp;TEXT($K$11,"@")&amp;"*")=1</formula>
    </cfRule>
    <cfRule type="expression" dxfId="1348" priority="1488">
      <formula>COUNTIF(D62,"*"&amp;TEXT($J$11,"@")&amp;"*")=1</formula>
    </cfRule>
    <cfRule type="expression" dxfId="1347" priority="1489">
      <formula>COUNTIF(D62,"*"&amp;TEXT($N$10,"@")&amp;"*")=1</formula>
    </cfRule>
    <cfRule type="expression" dxfId="1346" priority="1490">
      <formula>COUNTIF(D62,"*"&amp;TEXT($M$10,"@")&amp;"*")=1</formula>
    </cfRule>
    <cfRule type="expression" dxfId="1345" priority="1491">
      <formula>COUNTIF(D62,"*"&amp;TEXT($L$10,"@")&amp;"*")=1</formula>
    </cfRule>
    <cfRule type="expression" dxfId="1344" priority="1492">
      <formula>COUNTIF(D62,"*"&amp;TEXT($K$10,"@")&amp;"*")=1</formula>
    </cfRule>
    <cfRule type="expression" dxfId="1343" priority="1493">
      <formula>COUNTIF(D62,"*"&amp;TEXT($J$10,"@")&amp;"*")=1</formula>
    </cfRule>
    <cfRule type="expression" dxfId="1342" priority="1484">
      <formula>COUNTIF(D62,"*"&amp;TEXT($N$11,"@")&amp;"*")=1</formula>
    </cfRule>
  </conditionalFormatting>
  <conditionalFormatting sqref="D67:G70">
    <cfRule type="expression" dxfId="1341" priority="1483">
      <formula>COUNTIF(D67,"*"&amp;TEXT($K$10,"@")&amp;"*")=1</formula>
    </cfRule>
  </conditionalFormatting>
  <conditionalFormatting sqref="D71:G76">
    <cfRule type="expression" dxfId="1340" priority="1474">
      <formula>COUNTIF(D71,"*"&amp;TEXT($N$11,"@")&amp;"*")=1</formula>
    </cfRule>
    <cfRule type="expression" dxfId="1339" priority="1482">
      <formula>COUNTIF(D71,"*"&amp;TEXT($J$10,"@")&amp;"*")=1</formula>
    </cfRule>
    <cfRule type="expression" dxfId="1338" priority="1481">
      <formula>COUNTIF(D71,"*"&amp;TEXT($L$10,"@")&amp;"*")=1</formula>
    </cfRule>
    <cfRule type="expression" dxfId="1337" priority="1480">
      <formula>COUNTIF(D71,"*"&amp;TEXT($M$10,"@")&amp;"*")=1</formula>
    </cfRule>
    <cfRule type="expression" dxfId="1336" priority="1479">
      <formula>COUNTIF(D71,"*"&amp;TEXT($N$10,"@")&amp;"*")=1</formula>
    </cfRule>
    <cfRule type="expression" dxfId="1335" priority="1478">
      <formula>COUNTIF(D71,"*"&amp;TEXT($J$11,"@")&amp;"*")=1</formula>
    </cfRule>
    <cfRule type="expression" dxfId="1334" priority="1477">
      <formula>COUNTIF(D71,"*"&amp;TEXT($K$11,"@")&amp;"*")=1</formula>
    </cfRule>
    <cfRule type="expression" dxfId="1333" priority="1476">
      <formula>COUNTIF(D71,"*"&amp;TEXT($L$11,"@")&amp;"*")=1</formula>
    </cfRule>
    <cfRule type="expression" dxfId="1332" priority="1475">
      <formula>COUNTIF(D71,"*"&amp;TEXT($M$11,"@")&amp;"*")=1</formula>
    </cfRule>
  </conditionalFormatting>
  <conditionalFormatting sqref="D87:G89 D79:D86 G86">
    <cfRule type="expression" dxfId="1331" priority="27">
      <formula>COUNTIF(D79,"*"&amp;TEXT($K$10,"@")&amp;"*")=1</formula>
    </cfRule>
  </conditionalFormatting>
  <conditionalFormatting sqref="D105:G105">
    <cfRule type="expression" dxfId="1330" priority="1464">
      <formula>COUNTIF(D105,"*"&amp;TEXT($N$11,"@")&amp;"*")=1</formula>
    </cfRule>
    <cfRule type="expression" dxfId="1329" priority="1468">
      <formula>COUNTIF(D105,"*"&amp;TEXT($J$11,"@")&amp;"*")=1</formula>
    </cfRule>
    <cfRule type="expression" dxfId="1328" priority="1469">
      <formula>COUNTIF(D105,"*"&amp;TEXT($N$10,"@")&amp;"*")=1</formula>
    </cfRule>
    <cfRule type="expression" dxfId="1327" priority="1471">
      <formula>COUNTIF(D105,"*"&amp;TEXT($L$10,"@")&amp;"*")=1</formula>
    </cfRule>
    <cfRule type="expression" dxfId="1326" priority="1472">
      <formula>COUNTIF(D105,"*"&amp;TEXT($K$10,"@")&amp;"*")=1</formula>
    </cfRule>
    <cfRule type="expression" dxfId="1325" priority="1473">
      <formula>COUNTIF(D105,"*"&amp;TEXT($J$10,"@")&amp;"*")=1</formula>
    </cfRule>
    <cfRule type="expression" dxfId="1324" priority="1470">
      <formula>COUNTIF(D105,"*"&amp;TEXT($M$10,"@")&amp;"*")=1</formula>
    </cfRule>
    <cfRule type="expression" dxfId="1323" priority="1467">
      <formula>COUNTIF(D105,"*"&amp;TEXT($K$11,"@")&amp;"*")=1</formula>
    </cfRule>
    <cfRule type="expression" dxfId="1322" priority="1466">
      <formula>COUNTIF(D105,"*"&amp;TEXT($L$11,"@")&amp;"*")=1</formula>
    </cfRule>
    <cfRule type="expression" dxfId="1321" priority="1465">
      <formula>COUNTIF(D105,"*"&amp;TEXT($M$11,"@")&amp;"*")=1</formula>
    </cfRule>
  </conditionalFormatting>
  <conditionalFormatting sqref="D179:G181">
    <cfRule type="expression" dxfId="1320" priority="1460">
      <formula>COUNTIF(D179,"*"&amp;TEXT($N$10,"@")&amp;"*")=1</formula>
    </cfRule>
    <cfRule type="expression" dxfId="1319" priority="1459">
      <formula>COUNTIF(D179,"*"&amp;TEXT($J$11,"@")&amp;"*")=1</formula>
    </cfRule>
    <cfRule type="expression" dxfId="1318" priority="1458">
      <formula>COUNTIF(D179,"*"&amp;TEXT($K$11,"@")&amp;"*")=1</formula>
    </cfRule>
    <cfRule type="expression" dxfId="1317" priority="1457">
      <formula>COUNTIF(D179,"*"&amp;TEXT($L$11,"@")&amp;"*")=1</formula>
    </cfRule>
    <cfRule type="expression" dxfId="1316" priority="1456">
      <formula>COUNTIF(D179,"*"&amp;TEXT($M$11,"@")&amp;"*")=1</formula>
    </cfRule>
    <cfRule type="expression" dxfId="1315" priority="1463">
      <formula>COUNTIF(D179,"*"&amp;TEXT($J$10,"@")&amp;"*")=1</formula>
    </cfRule>
    <cfRule type="expression" dxfId="1314" priority="1462">
      <formula>COUNTIF(D179,"*"&amp;TEXT($L$10,"@")&amp;"*")=1</formula>
    </cfRule>
    <cfRule type="expression" dxfId="1313" priority="1461">
      <formula>COUNTIF(D179,"*"&amp;TEXT($M$10,"@")&amp;"*")=1</formula>
    </cfRule>
    <cfRule type="expression" dxfId="1312" priority="1455">
      <formula>COUNTIF(D179,"*"&amp;TEXT($N$11,"@")&amp;"*")=1</formula>
    </cfRule>
  </conditionalFormatting>
  <conditionalFormatting sqref="D185:G186">
    <cfRule type="expression" dxfId="1311" priority="1454">
      <formula>COUNTIF(D185,"*"&amp;TEXT($K$10,"@")&amp;"*")=1</formula>
    </cfRule>
  </conditionalFormatting>
  <conditionalFormatting sqref="D206:G209">
    <cfRule type="expression" dxfId="1310" priority="1453">
      <formula>COUNTIF(D206,"*"&amp;TEXT($K$10,"@")&amp;"*")=1</formula>
    </cfRule>
  </conditionalFormatting>
  <conditionalFormatting sqref="D212:G214">
    <cfRule type="expression" dxfId="1309" priority="1452">
      <formula>COUNTIF(D212,"*"&amp;TEXT($K$10,"@")&amp;"*")=1</formula>
    </cfRule>
  </conditionalFormatting>
  <conditionalFormatting sqref="D223:G226">
    <cfRule type="expression" dxfId="1308" priority="1451">
      <formula>COUNTIF(D223,"*"&amp;TEXT($K$10,"@")&amp;"*")=1</formula>
    </cfRule>
  </conditionalFormatting>
  <conditionalFormatting sqref="D229:G232">
    <cfRule type="expression" dxfId="1307" priority="1450">
      <formula>COUNTIF(D229,"*"&amp;TEXT($K$10,"@")&amp;"*")=1</formula>
    </cfRule>
  </conditionalFormatting>
  <conditionalFormatting sqref="D274:G277">
    <cfRule type="expression" dxfId="1306" priority="1449">
      <formula>COUNTIF(D274,"*"&amp;TEXT($K$10,"@")&amp;"*")=1</formula>
    </cfRule>
  </conditionalFormatting>
  <conditionalFormatting sqref="D10:H10">
    <cfRule type="expression" dxfId="1305" priority="1448">
      <formula>D$10=""</formula>
    </cfRule>
  </conditionalFormatting>
  <conditionalFormatting sqref="D11:H11">
    <cfRule type="expression" dxfId="1304" priority="1445">
      <formula>D$11&lt;&gt;""</formula>
    </cfRule>
    <cfRule type="expression" dxfId="1303" priority="1446">
      <formula>D$10="29 その他"</formula>
    </cfRule>
    <cfRule type="expression" dxfId="1302" priority="1447">
      <formula>D$11=""</formula>
    </cfRule>
  </conditionalFormatting>
  <conditionalFormatting sqref="D19:H22">
    <cfRule type="expression" dxfId="1301" priority="1436">
      <formula>COUNTIF(D19,"*"&amp;TEXT($J$10,"@")&amp;"*")=1</formula>
    </cfRule>
    <cfRule type="expression" dxfId="1300" priority="1437">
      <formula>COUNTIF(D19,"*"&amp;TEXT($N$11,"@")&amp;"*")=1</formula>
    </cfRule>
    <cfRule type="expression" dxfId="1299" priority="1438">
      <formula>COUNTIF(D19,"*"&amp;TEXT($M$11,"@")&amp;"*")=1</formula>
    </cfRule>
    <cfRule type="expression" dxfId="1298" priority="1439">
      <formula>COUNTIF(D19,"*"&amp;TEXT($L$11,"@")&amp;"*")=1</formula>
    </cfRule>
    <cfRule type="expression" dxfId="1297" priority="1440">
      <formula>COUNTIF(D19,"*"&amp;TEXT($K$11,"@")&amp;"*")=1</formula>
    </cfRule>
    <cfRule type="expression" dxfId="1296" priority="1441">
      <formula>COUNTIF(D19,"*"&amp;TEXT($J$11,"@")&amp;"*")=1</formula>
    </cfRule>
    <cfRule type="expression" dxfId="1295" priority="1442">
      <formula>COUNTIF(D19,"*"&amp;TEXT($N$10,"@")&amp;"*")=1</formula>
    </cfRule>
    <cfRule type="expression" dxfId="1294" priority="1443">
      <formula>COUNTIF(D19,"*"&amp;TEXT($M$10,"@")&amp;"*")=1</formula>
    </cfRule>
    <cfRule type="expression" dxfId="1293" priority="1444">
      <formula>COUNTIF(D19,"*"&amp;TEXT($L$10,"@")&amp;"*")=1</formula>
    </cfRule>
  </conditionalFormatting>
  <conditionalFormatting sqref="D25:H27">
    <cfRule type="expression" dxfId="1292" priority="1435">
      <formula>COUNTIF(D25,"*"&amp;TEXT($L$10,"@")&amp;"*")=1</formula>
    </cfRule>
    <cfRule type="expression" dxfId="1291" priority="1434">
      <formula>COUNTIF(D25,"*"&amp;TEXT($M$10,"@")&amp;"*")=1</formula>
    </cfRule>
    <cfRule type="expression" dxfId="1290" priority="1433">
      <formula>COUNTIF(D25,"*"&amp;TEXT($N$10,"@")&amp;"*")=1</formula>
    </cfRule>
    <cfRule type="expression" dxfId="1289" priority="1432">
      <formula>COUNTIF(D25,"*"&amp;TEXT($J$11,"@")&amp;"*")=1</formula>
    </cfRule>
    <cfRule type="expression" dxfId="1288" priority="1431">
      <formula>COUNTIF(D25,"*"&amp;TEXT($K$11,"@")&amp;"*")=1</formula>
    </cfRule>
    <cfRule type="expression" dxfId="1287" priority="1429">
      <formula>COUNTIF(D25,"*"&amp;TEXT($M$11,"@")&amp;"*")=1</formula>
    </cfRule>
    <cfRule type="expression" dxfId="1286" priority="1428">
      <formula>COUNTIF(D25,"*"&amp;TEXT($N$11,"@")&amp;"*")=1</formula>
    </cfRule>
    <cfRule type="expression" dxfId="1285" priority="1427">
      <formula>COUNTIF(D25,"*"&amp;TEXT($J$10,"@")&amp;"*")=1</formula>
    </cfRule>
    <cfRule type="expression" dxfId="1284" priority="1430">
      <formula>COUNTIF(D25,"*"&amp;TEXT($L$11,"@")&amp;"*")=1</formula>
    </cfRule>
  </conditionalFormatting>
  <conditionalFormatting sqref="D29:H29">
    <cfRule type="expression" dxfId="1283" priority="1426">
      <formula>COUNTIF(D29,"*"&amp;TEXT($L$10,"@")&amp;"*")=1</formula>
    </cfRule>
    <cfRule type="expression" dxfId="1282" priority="1425">
      <formula>COUNTIF(D29,"*"&amp;TEXT($M$10,"@")&amp;"*")=1</formula>
    </cfRule>
    <cfRule type="expression" dxfId="1281" priority="1424">
      <formula>COUNTIF(D29,"*"&amp;TEXT($N$10,"@")&amp;"*")=1</formula>
    </cfRule>
    <cfRule type="expression" dxfId="1280" priority="1423">
      <formula>COUNTIF(D29,"*"&amp;TEXT($J$11,"@")&amp;"*")=1</formula>
    </cfRule>
    <cfRule type="expression" dxfId="1279" priority="1422">
      <formula>COUNTIF(D29,"*"&amp;TEXT($K$11,"@")&amp;"*")=1</formula>
    </cfRule>
    <cfRule type="expression" dxfId="1278" priority="1421">
      <formula>COUNTIF(D29,"*"&amp;TEXT($L$11,"@")&amp;"*")=1</formula>
    </cfRule>
    <cfRule type="expression" dxfId="1277" priority="1420">
      <formula>COUNTIF(D29,"*"&amp;TEXT($M$11,"@")&amp;"*")=1</formula>
    </cfRule>
    <cfRule type="expression" dxfId="1276" priority="1419">
      <formula>COUNTIF(D29,"*"&amp;TEXT($N$11,"@")&amp;"*")=1</formula>
    </cfRule>
    <cfRule type="expression" dxfId="1275" priority="1418">
      <formula>COUNTIF(D29,"*"&amp;TEXT($J$10,"@")&amp;"*")=1</formula>
    </cfRule>
    <cfRule type="expression" dxfId="1274" priority="1417">
      <formula>COUNTIF(D29,"*"&amp;TEXT($K$10,"@")&amp;"*")=1</formula>
    </cfRule>
  </conditionalFormatting>
  <conditionalFormatting sqref="D33:H33">
    <cfRule type="expression" dxfId="1273" priority="1416">
      <formula>COUNTIF(D33,"*"&amp;TEXT($L$10,"@")&amp;"*")=1</formula>
    </cfRule>
    <cfRule type="expression" dxfId="1272" priority="1415">
      <formula>COUNTIF(D33,"*"&amp;TEXT($M$10,"@")&amp;"*")=1</formula>
    </cfRule>
    <cfRule type="expression" dxfId="1271" priority="1414">
      <formula>COUNTIF(D33,"*"&amp;TEXT($N$10,"@")&amp;"*")=1</formula>
    </cfRule>
    <cfRule type="expression" dxfId="1270" priority="1413">
      <formula>COUNTIF(D33,"*"&amp;TEXT($J$11,"@")&amp;"*")=1</formula>
    </cfRule>
    <cfRule type="expression" dxfId="1269" priority="1412">
      <formula>COUNTIF(D33,"*"&amp;TEXT($K$11,"@")&amp;"*")=1</formula>
    </cfRule>
    <cfRule type="expression" dxfId="1268" priority="1411">
      <formula>COUNTIF(D33,"*"&amp;TEXT($L$11,"@")&amp;"*")=1</formula>
    </cfRule>
    <cfRule type="expression" dxfId="1267" priority="1410">
      <formula>COUNTIF(D33,"*"&amp;TEXT($M$11,"@")&amp;"*")=1</formula>
    </cfRule>
    <cfRule type="expression" dxfId="1266" priority="1409">
      <formula>COUNTIF(D33,"*"&amp;TEXT($N$11,"@")&amp;"*")=1</formula>
    </cfRule>
    <cfRule type="expression" dxfId="1265" priority="1408">
      <formula>COUNTIF(D33,"*"&amp;TEXT($J$10,"@")&amp;"*")=1</formula>
    </cfRule>
    <cfRule type="expression" dxfId="1264" priority="1407">
      <formula>COUNTIF(D33,"*"&amp;TEXT($K$10,"@")&amp;"*")=1</formula>
    </cfRule>
  </conditionalFormatting>
  <conditionalFormatting sqref="D35:H36">
    <cfRule type="expression" dxfId="1263" priority="1397">
      <formula>COUNTIF(D35,"*"&amp;TEXT($K$10,"@")&amp;"*")=1</formula>
    </cfRule>
  </conditionalFormatting>
  <conditionalFormatting sqref="D35:H40">
    <cfRule type="expression" dxfId="1262" priority="1396">
      <formula>COUNTIF(D35,"*"&amp;TEXT($L$10,"@")&amp;"*")=1</formula>
    </cfRule>
    <cfRule type="expression" dxfId="1261" priority="1395">
      <formula>COUNTIF(D35,"*"&amp;TEXT($M$10,"@")&amp;"*")=1</formula>
    </cfRule>
    <cfRule type="expression" dxfId="1260" priority="1394">
      <formula>COUNTIF(D35,"*"&amp;TEXT($N$10,"@")&amp;"*")=1</formula>
    </cfRule>
    <cfRule type="expression" dxfId="1259" priority="1393">
      <formula>COUNTIF(D35,"*"&amp;TEXT($J$11,"@")&amp;"*")=1</formula>
    </cfRule>
    <cfRule type="expression" dxfId="1258" priority="1392">
      <formula>COUNTIF(D35,"*"&amp;TEXT($K$11,"@")&amp;"*")=1</formula>
    </cfRule>
    <cfRule type="expression" dxfId="1257" priority="1391">
      <formula>COUNTIF(D35,"*"&amp;TEXT($L$11,"@")&amp;"*")=1</formula>
    </cfRule>
    <cfRule type="expression" dxfId="1256" priority="1390">
      <formula>COUNTIF(D35,"*"&amp;TEXT($M$11,"@")&amp;"*")=1</formula>
    </cfRule>
    <cfRule type="expression" dxfId="1255" priority="1389">
      <formula>COUNTIF(D35,"*"&amp;TEXT($N$11,"@")&amp;"*")=1</formula>
    </cfRule>
    <cfRule type="expression" dxfId="1254" priority="1388">
      <formula>COUNTIF(D35,"*"&amp;TEXT($J$10,"@")&amp;"*")=1</formula>
    </cfRule>
  </conditionalFormatting>
  <conditionalFormatting sqref="D42:H42">
    <cfRule type="expression" dxfId="1253" priority="1381">
      <formula>COUNTIF(D42,"*"&amp;TEXT($M$11,"@")&amp;"*")=1</formula>
    </cfRule>
    <cfRule type="expression" dxfId="1252" priority="1380">
      <formula>COUNTIF(D42,"*"&amp;TEXT($N$11,"@")&amp;"*")=1</formula>
    </cfRule>
    <cfRule type="expression" dxfId="1251" priority="1379">
      <formula>COUNTIF(D42,"*"&amp;TEXT($J$10,"@")&amp;"*")=1</formula>
    </cfRule>
    <cfRule type="expression" dxfId="1250" priority="1378">
      <formula>COUNTIF(D42,"*"&amp;TEXT($K$10,"@")&amp;"*")=1</formula>
    </cfRule>
    <cfRule type="expression" dxfId="1249" priority="1385">
      <formula>COUNTIF(D42,"*"&amp;TEXT($N$10,"@")&amp;"*")=1</formula>
    </cfRule>
    <cfRule type="expression" dxfId="1248" priority="1387">
      <formula>COUNTIF(D42,"*"&amp;TEXT($L$10,"@")&amp;"*")=1</formula>
    </cfRule>
    <cfRule type="expression" dxfId="1247" priority="1386">
      <formula>COUNTIF(D42,"*"&amp;TEXT($M$10,"@")&amp;"*")=1</formula>
    </cfRule>
    <cfRule type="expression" dxfId="1246" priority="1384">
      <formula>COUNTIF(D42,"*"&amp;TEXT($J$11,"@")&amp;"*")=1</formula>
    </cfRule>
    <cfRule type="expression" dxfId="1245" priority="1383">
      <formula>COUNTIF(D42,"*"&amp;TEXT($K$11,"@")&amp;"*")=1</formula>
    </cfRule>
    <cfRule type="expression" dxfId="1244" priority="1382">
      <formula>COUNTIF(D42,"*"&amp;TEXT($L$11,"@")&amp;"*")=1</formula>
    </cfRule>
  </conditionalFormatting>
  <conditionalFormatting sqref="D44:H47">
    <cfRule type="expression" dxfId="1243" priority="1372">
      <formula>COUNTIF(D44,"*"&amp;TEXT($L$11,"@")&amp;"*")=1</formula>
    </cfRule>
    <cfRule type="expression" dxfId="1242" priority="1373">
      <formula>COUNTIF(D44,"*"&amp;TEXT($K$11,"@")&amp;"*")=1</formula>
    </cfRule>
    <cfRule type="expression" dxfId="1241" priority="1374">
      <formula>COUNTIF(D44,"*"&amp;TEXT($J$11,"@")&amp;"*")=1</formula>
    </cfRule>
    <cfRule type="expression" dxfId="1240" priority="1376">
      <formula>COUNTIF(D44,"*"&amp;TEXT($M$10,"@")&amp;"*")=1</formula>
    </cfRule>
    <cfRule type="expression" dxfId="1239" priority="1377">
      <formula>COUNTIF(D44,"*"&amp;TEXT($L$10,"@")&amp;"*")=1</formula>
    </cfRule>
    <cfRule type="expression" dxfId="1238" priority="1375">
      <formula>COUNTIF(D44,"*"&amp;TEXT($N$10,"@")&amp;"*")=1</formula>
    </cfRule>
    <cfRule type="expression" dxfId="1237" priority="1370">
      <formula>COUNTIF(D44,"*"&amp;TEXT($N$11,"@")&amp;"*")=1</formula>
    </cfRule>
    <cfRule type="expression" dxfId="1236" priority="1371">
      <formula>COUNTIF(D44,"*"&amp;TEXT($M$11,"@")&amp;"*")=1</formula>
    </cfRule>
  </conditionalFormatting>
  <conditionalFormatting sqref="D44:H48">
    <cfRule type="expression" dxfId="1235" priority="1368">
      <formula>COUNTIF(D44,"*"&amp;TEXT($K$10,"@")&amp;"*")=1</formula>
    </cfRule>
  </conditionalFormatting>
  <conditionalFormatting sqref="D44:H52">
    <cfRule type="expression" dxfId="1234" priority="1350">
      <formula>COUNTIF(D44,"*"&amp;TEXT($J$10,"@")&amp;"*")=1</formula>
    </cfRule>
  </conditionalFormatting>
  <conditionalFormatting sqref="D49:H52">
    <cfRule type="expression" dxfId="1233" priority="1358">
      <formula>COUNTIF(D49,"*"&amp;TEXT($L$10,"@")&amp;"*")=1</formula>
    </cfRule>
    <cfRule type="expression" dxfId="1232" priority="1357">
      <formula>COUNTIF(D49,"*"&amp;TEXT($M$10,"@")&amp;"*")=1</formula>
    </cfRule>
    <cfRule type="expression" dxfId="1231" priority="1356">
      <formula>COUNTIF(D49,"*"&amp;TEXT($N$10,"@")&amp;"*")=1</formula>
    </cfRule>
    <cfRule type="expression" dxfId="1230" priority="1355">
      <formula>COUNTIF(D49,"*"&amp;TEXT($J$11,"@")&amp;"*")=1</formula>
    </cfRule>
    <cfRule type="expression" dxfId="1229" priority="1354">
      <formula>COUNTIF(D49,"*"&amp;TEXT($K$11,"@")&amp;"*")=1</formula>
    </cfRule>
    <cfRule type="expression" dxfId="1228" priority="1351">
      <formula>COUNTIF(D49,"*"&amp;TEXT($N$11,"@")&amp;"*")=1</formula>
    </cfRule>
    <cfRule type="expression" dxfId="1227" priority="1352">
      <formula>COUNTIF(D49,"*"&amp;TEXT($M$11,"@")&amp;"*")=1</formula>
    </cfRule>
    <cfRule type="expression" dxfId="1226" priority="1353">
      <formula>COUNTIF(D49,"*"&amp;TEXT($L$11,"@")&amp;"*")=1</formula>
    </cfRule>
  </conditionalFormatting>
  <conditionalFormatting sqref="D54:H54">
    <cfRule type="expression" dxfId="1225" priority="1349">
      <formula>COUNTIF(D54,"*"&amp;TEXT($J$10,"@")&amp;"*")=1</formula>
    </cfRule>
    <cfRule type="expression" dxfId="1224" priority="1344">
      <formula>COUNTIF(D54,"*"&amp;TEXT($K$11,"@")&amp;"*")=1</formula>
    </cfRule>
    <cfRule type="expression" dxfId="1223" priority="1343">
      <formula>COUNTIF(D54,"*"&amp;TEXT($L$11,"@")&amp;"*")=1</formula>
    </cfRule>
    <cfRule type="expression" dxfId="1222" priority="1342">
      <formula>COUNTIF(D54,"*"&amp;TEXT($M$11,"@")&amp;"*")=1</formula>
    </cfRule>
    <cfRule type="expression" dxfId="1221" priority="1341">
      <formula>COUNTIF(D54,"*"&amp;TEXT($N$11,"@")&amp;"*")=1</formula>
    </cfRule>
    <cfRule type="expression" dxfId="1220" priority="1345">
      <formula>COUNTIF(D54,"*"&amp;TEXT($J$11,"@")&amp;"*")=1</formula>
    </cfRule>
    <cfRule type="expression" dxfId="1219" priority="1346">
      <formula>COUNTIF(D54,"*"&amp;TEXT($N$10,"@")&amp;"*")=1</formula>
    </cfRule>
    <cfRule type="expression" dxfId="1218" priority="1347">
      <formula>COUNTIF(D54,"*"&amp;TEXT($M$10,"@")&amp;"*")=1</formula>
    </cfRule>
    <cfRule type="expression" dxfId="1217" priority="1348">
      <formula>COUNTIF(D54,"*"&amp;TEXT($L$10,"@")&amp;"*")=1</formula>
    </cfRule>
  </conditionalFormatting>
  <conditionalFormatting sqref="D54:H55">
    <cfRule type="expression" dxfId="1216" priority="1340">
      <formula>COUNTIF(D54,"*"&amp;TEXT($K$10,"@")&amp;"*")=1</formula>
    </cfRule>
  </conditionalFormatting>
  <conditionalFormatting sqref="D55:H55">
    <cfRule type="expression" dxfId="1215" priority="1339">
      <formula>AND(COUNTIF($J$10:$N$10,"乳")&gt;=1,COUNTIF(D55,"*バター*")&gt;=1)</formula>
    </cfRule>
  </conditionalFormatting>
  <conditionalFormatting sqref="D60:H60">
    <cfRule type="expression" dxfId="1214" priority="1338">
      <formula>COUNTIF(D60,"*"&amp;TEXT($J$10,"@")&amp;"*")=1</formula>
    </cfRule>
    <cfRule type="expression" dxfId="1213" priority="1337">
      <formula>COUNTIF(D60,"*"&amp;TEXT($K$10,"@")&amp;"*")=1</formula>
    </cfRule>
  </conditionalFormatting>
  <conditionalFormatting sqref="D67:H70">
    <cfRule type="expression" dxfId="1212" priority="1335">
      <formula>COUNTIF(D67,"*"&amp;TEXT($M$10,"@")&amp;"*")=1</formula>
    </cfRule>
    <cfRule type="expression" dxfId="1211" priority="1334">
      <formula>COUNTIF(D67,"*"&amp;TEXT($N$10,"@")&amp;"*")=1</formula>
    </cfRule>
    <cfRule type="expression" dxfId="1210" priority="1333">
      <formula>COUNTIF(D67,"*"&amp;TEXT($J$11,"@")&amp;"*")=1</formula>
    </cfRule>
    <cfRule type="expression" dxfId="1209" priority="1331">
      <formula>COUNTIF(D67,"*"&amp;TEXT($L$11,"@")&amp;"*")=1</formula>
    </cfRule>
    <cfRule type="expression" dxfId="1208" priority="1330">
      <formula>COUNTIF(D67,"*"&amp;TEXT($M$11,"@")&amp;"*")=1</formula>
    </cfRule>
    <cfRule type="expression" dxfId="1207" priority="1336">
      <formula>COUNTIF(D67,"*"&amp;TEXT($L$10,"@")&amp;"*")=1</formula>
    </cfRule>
    <cfRule type="expression" dxfId="1206" priority="1329">
      <formula>COUNTIF(D67,"*"&amp;TEXT($N$11,"@")&amp;"*")=1</formula>
    </cfRule>
    <cfRule type="expression" dxfId="1205" priority="1332">
      <formula>COUNTIF(D67,"*"&amp;TEXT($K$11,"@")&amp;"*")=1</formula>
    </cfRule>
    <cfRule type="expression" dxfId="1204" priority="1328">
      <formula>COUNTIF(D67,"*"&amp;TEXT($J$10,"@")&amp;"*")=1</formula>
    </cfRule>
  </conditionalFormatting>
  <conditionalFormatting sqref="D78:H78">
    <cfRule type="expression" dxfId="1203" priority="1320">
      <formula>COUNTIF(D78,"*"&amp;TEXT($L$11,"@")&amp;"*")=1</formula>
    </cfRule>
    <cfRule type="expression" dxfId="1202" priority="1321">
      <formula>COUNTIF(D78,"*"&amp;TEXT($K$11,"@")&amp;"*")=1</formula>
    </cfRule>
    <cfRule type="expression" dxfId="1201" priority="1318">
      <formula>COUNTIF(D78,"*"&amp;TEXT($N$11,"@")&amp;"*")=1</formula>
    </cfRule>
    <cfRule type="expression" dxfId="1200" priority="1322">
      <formula>COUNTIF(D78,"*"&amp;TEXT($J$11,"@")&amp;"*")=1</formula>
    </cfRule>
    <cfRule type="expression" dxfId="1199" priority="1327">
      <formula>COUNTIF(D78,"*"&amp;TEXT($J$10,"@")&amp;"*")=1</formula>
    </cfRule>
    <cfRule type="expression" dxfId="1198" priority="1323">
      <formula>COUNTIF(D78,"*"&amp;TEXT($N$10,"@")&amp;"*")=1</formula>
    </cfRule>
    <cfRule type="expression" dxfId="1197" priority="1324">
      <formula>COUNTIF(D78,"*"&amp;TEXT($M$10,"@")&amp;"*")=1</formula>
    </cfRule>
    <cfRule type="expression" dxfId="1196" priority="1319">
      <formula>COUNTIF(D78,"*"&amp;TEXT($M$11,"@")&amp;"*")=1</formula>
    </cfRule>
    <cfRule type="expression" dxfId="1195" priority="1326">
      <formula>COUNTIF(D78,"*"&amp;TEXT($K$10,"@")&amp;"*")=1</formula>
    </cfRule>
    <cfRule type="expression" dxfId="1194" priority="1325">
      <formula>COUNTIF(D78,"*"&amp;TEXT($L$10,"@")&amp;"*")=1</formula>
    </cfRule>
  </conditionalFormatting>
  <conditionalFormatting sqref="D87:H89 D79:D86 G86:H86">
    <cfRule type="expression" dxfId="1193" priority="24">
      <formula>COUNTIF(D79,"*"&amp;TEXT($N$10,"@")&amp;"*")=1</formula>
    </cfRule>
    <cfRule type="expression" dxfId="1192" priority="23">
      <formula>COUNTIF(D79,"*"&amp;TEXT($J$11,"@")&amp;"*")=1</formula>
    </cfRule>
    <cfRule type="expression" dxfId="1191" priority="22">
      <formula>COUNTIF(D79,"*"&amp;TEXT($K$11,"@")&amp;"*")=1</formula>
    </cfRule>
    <cfRule type="expression" dxfId="1190" priority="20">
      <formula>COUNTIF(D79,"*"&amp;TEXT($M$11,"@")&amp;"*")=1</formula>
    </cfRule>
    <cfRule type="expression" dxfId="1189" priority="19">
      <formula>COUNTIF(D79,"*"&amp;TEXT($N$11,"@")&amp;"*")=1</formula>
    </cfRule>
    <cfRule type="expression" dxfId="1188" priority="18">
      <formula>COUNTIF(D79,"*"&amp;TEXT($J$10,"@")&amp;"*")=1</formula>
    </cfRule>
    <cfRule type="expression" dxfId="1187" priority="21">
      <formula>COUNTIF(D79,"*"&amp;TEXT($L$11,"@")&amp;"*")=1</formula>
    </cfRule>
    <cfRule type="expression" dxfId="1186" priority="26">
      <formula>COUNTIF(D79,"*"&amp;TEXT($L$10,"@")&amp;"*")=1</formula>
    </cfRule>
    <cfRule type="expression" dxfId="1185" priority="25">
      <formula>COUNTIF(D79,"*"&amp;TEXT($M$10,"@")&amp;"*")=1</formula>
    </cfRule>
  </conditionalFormatting>
  <conditionalFormatting sqref="D101:H101">
    <cfRule type="expression" dxfId="1184" priority="1317">
      <formula>COUNTIF(D101,"*"&amp;TEXT($K$10,"@")&amp;"*")=1</formula>
    </cfRule>
  </conditionalFormatting>
  <conditionalFormatting sqref="D124:H124">
    <cfRule type="expression" dxfId="1183" priority="12">
      <formula>OR(COUNTIF($J$10:$N$11,"*小麦*")&gt;=1,COUNTIF($J$10:$N$11,"*大豆*")&gt;=1)</formula>
    </cfRule>
  </conditionalFormatting>
  <conditionalFormatting sqref="D129:H129">
    <cfRule type="expression" dxfId="1182" priority="11">
      <formula>OR(COUNTIF($J$10:$N$11,"*小麦*")&gt;=1,COUNTIF($J$10:$N$11,"*大豆*")&gt;=1)</formula>
    </cfRule>
  </conditionalFormatting>
  <conditionalFormatting sqref="D144:H144">
    <cfRule type="expression" dxfId="1181" priority="1308">
      <formula>COUNTIF(D144,"*"&amp;TEXT($J$10,"@")&amp;"*")=1</formula>
    </cfRule>
    <cfRule type="expression" dxfId="1180" priority="1309">
      <formula>COUNTIF(D144,"*"&amp;TEXT($N$11,"@")&amp;"*")=1</formula>
    </cfRule>
    <cfRule type="expression" dxfId="1179" priority="1310">
      <formula>COUNTIF(D144,"*"&amp;TEXT($M$11,"@")&amp;"*")=1</formula>
    </cfRule>
    <cfRule type="expression" dxfId="1178" priority="1311">
      <formula>COUNTIF(D144,"*"&amp;TEXT($L$11,"@")&amp;"*")=1</formula>
    </cfRule>
    <cfRule type="expression" dxfId="1177" priority="1312">
      <formula>COUNTIF(D144,"*"&amp;TEXT($K$11,"@")&amp;"*")=1</formula>
    </cfRule>
    <cfRule type="expression" dxfId="1176" priority="1315">
      <formula>COUNTIF(D144,"*"&amp;TEXT($M$10,"@")&amp;"*")=1</formula>
    </cfRule>
    <cfRule type="expression" dxfId="1175" priority="1313">
      <formula>COUNTIF(D144,"*"&amp;TEXT($J$11,"@")&amp;"*")=1</formula>
    </cfRule>
    <cfRule type="expression" dxfId="1174" priority="1316">
      <formula>COUNTIF(D144,"*"&amp;TEXT($L$10,"@")&amp;"*")=1</formula>
    </cfRule>
    <cfRule type="expression" dxfId="1173" priority="1314">
      <formula>COUNTIF(D144,"*"&amp;TEXT($N$10,"@")&amp;"*")=1</formula>
    </cfRule>
  </conditionalFormatting>
  <conditionalFormatting sqref="D149:H151 H152 D152:F152">
    <cfRule type="expression" dxfId="1172" priority="1304">
      <formula>COUNTIF(D149,"*"&amp;TEXT($J$11,"@")&amp;"*")=1</formula>
    </cfRule>
    <cfRule type="expression" dxfId="1171" priority="1305">
      <formula>COUNTIF(D149,"*"&amp;TEXT($N$10,"@")&amp;"*")=1</formula>
    </cfRule>
    <cfRule type="expression" dxfId="1170" priority="1306">
      <formula>COUNTIF(D149,"*"&amp;TEXT($M$10,"@")&amp;"*")=1</formula>
    </cfRule>
    <cfRule type="expression" dxfId="1169" priority="1307">
      <formula>COUNTIF(D149,"*"&amp;TEXT($L$10,"@")&amp;"*")=1</formula>
    </cfRule>
    <cfRule type="expression" dxfId="1168" priority="1300">
      <formula>COUNTIF(D149,"*"&amp;TEXT($N$11,"@")&amp;"*")=1</formula>
    </cfRule>
    <cfRule type="expression" dxfId="1167" priority="1302">
      <formula>COUNTIF(D149,"*"&amp;TEXT($L$11,"@")&amp;"*")=1</formula>
    </cfRule>
    <cfRule type="expression" dxfId="1166" priority="1299">
      <formula>COUNTIF(D149,"*"&amp;TEXT($J$10,"@")&amp;"*")=1</formula>
    </cfRule>
    <cfRule type="expression" dxfId="1165" priority="1301">
      <formula>COUNTIF(D149,"*"&amp;TEXT($M$11,"@")&amp;"*")=1</formula>
    </cfRule>
    <cfRule type="expression" dxfId="1164" priority="1303">
      <formula>COUNTIF(D149,"*"&amp;TEXT($K$11,"@")&amp;"*")=1</formula>
    </cfRule>
  </conditionalFormatting>
  <conditionalFormatting sqref="D149:H151">
    <cfRule type="expression" dxfId="1163" priority="1298">
      <formula>COUNTIF(D149,"*"&amp;TEXT($K$10,"@")&amp;"*")=1</formula>
    </cfRule>
  </conditionalFormatting>
  <conditionalFormatting sqref="D154:H154">
    <cfRule type="expression" dxfId="1162" priority="1297">
      <formula>COUNTIF(D154,"*"&amp;TEXT($J$10,"@")&amp;"*")=1</formula>
    </cfRule>
    <cfRule type="expression" dxfId="1161" priority="1289">
      <formula>COUNTIF(D154,"*"&amp;TEXT($N$11,"@")&amp;"*")=1</formula>
    </cfRule>
    <cfRule type="expression" dxfId="1160" priority="1294">
      <formula>COUNTIF(D154,"*"&amp;TEXT($N$10,"@")&amp;"*")=1</formula>
    </cfRule>
    <cfRule type="expression" dxfId="1159" priority="1291">
      <formula>COUNTIF(D154,"*"&amp;TEXT($L$11,"@")&amp;"*")=1</formula>
    </cfRule>
    <cfRule type="expression" dxfId="1158" priority="1292">
      <formula>COUNTIF(D154,"*"&amp;TEXT($K$11,"@")&amp;"*")=1</formula>
    </cfRule>
    <cfRule type="expression" dxfId="1157" priority="1293">
      <formula>COUNTIF(D154,"*"&amp;TEXT($J$11,"@")&amp;"*")=1</formula>
    </cfRule>
    <cfRule type="expression" dxfId="1156" priority="1290">
      <formula>COUNTIF(D154,"*"&amp;TEXT($M$11,"@")&amp;"*")=1</formula>
    </cfRule>
    <cfRule type="expression" dxfId="1155" priority="1296">
      <formula>COUNTIF(D154,"*"&amp;TEXT($L$10,"@")&amp;"*")=1</formula>
    </cfRule>
    <cfRule type="expression" dxfId="1154" priority="1295">
      <formula>COUNTIF(D154,"*"&amp;TEXT($M$10,"@")&amp;"*")=1</formula>
    </cfRule>
  </conditionalFormatting>
  <conditionalFormatting sqref="D205:H208">
    <cfRule type="expression" dxfId="1153" priority="1271">
      <formula>COUNTIF(D205,"*"&amp;TEXT($J$10,"@")&amp;"*")=1</formula>
    </cfRule>
    <cfRule type="expression" dxfId="1152" priority="1278">
      <formula>COUNTIF(D205,"*"&amp;TEXT($M$10,"@")&amp;"*")=1</formula>
    </cfRule>
    <cfRule type="expression" dxfId="1151" priority="1272">
      <formula>COUNTIF(D205,"*"&amp;TEXT($N$11,"@")&amp;"*")=1</formula>
    </cfRule>
    <cfRule type="expression" dxfId="1150" priority="1279">
      <formula>COUNTIF(D205,"*"&amp;TEXT($L$10,"@")&amp;"*")=1</formula>
    </cfRule>
    <cfRule type="expression" dxfId="1149" priority="1277">
      <formula>COUNTIF(D205,"*"&amp;TEXT($N$10,"@")&amp;"*")=1</formula>
    </cfRule>
    <cfRule type="expression" dxfId="1148" priority="1276">
      <formula>COUNTIF(D205,"*"&amp;TEXT($J$11,"@")&amp;"*")=1</formula>
    </cfRule>
    <cfRule type="expression" dxfId="1147" priority="1275">
      <formula>COUNTIF(D205,"*"&amp;TEXT($K$11,"@")&amp;"*")=1</formula>
    </cfRule>
    <cfRule type="expression" dxfId="1146" priority="1274">
      <formula>COUNTIF(D205,"*"&amp;TEXT($L$11,"@")&amp;"*")=1</formula>
    </cfRule>
    <cfRule type="expression" dxfId="1145" priority="1273">
      <formula>COUNTIF(D205,"*"&amp;TEXT($M$11,"@")&amp;"*")=1</formula>
    </cfRule>
  </conditionalFormatting>
  <conditionalFormatting sqref="D210:H214">
    <cfRule type="expression" dxfId="1144" priority="1266">
      <formula>COUNTIF(D210,"*"&amp;TEXT($J$11,"@")&amp;"*")=1</formula>
    </cfRule>
    <cfRule type="expression" dxfId="1143" priority="1262">
      <formula>COUNTIF(D210,"*"&amp;TEXT($N$11,"@")&amp;"*")=1</formula>
    </cfRule>
    <cfRule type="expression" dxfId="1142" priority="1263">
      <formula>COUNTIF(D210,"*"&amp;TEXT($M$11,"@")&amp;"*")=1</formula>
    </cfRule>
    <cfRule type="expression" dxfId="1141" priority="1264">
      <formula>COUNTIF(D210,"*"&amp;TEXT($L$11,"@")&amp;"*")=1</formula>
    </cfRule>
    <cfRule type="expression" dxfId="1140" priority="1265">
      <formula>COUNTIF(D210,"*"&amp;TEXT($K$11,"@")&amp;"*")=1</formula>
    </cfRule>
    <cfRule type="expression" dxfId="1139" priority="1267">
      <formula>COUNTIF(D210,"*"&amp;TEXT($N$10,"@")&amp;"*")=1</formula>
    </cfRule>
    <cfRule type="expression" dxfId="1138" priority="1268">
      <formula>COUNTIF(D210,"*"&amp;TEXT($M$10,"@")&amp;"*")=1</formula>
    </cfRule>
    <cfRule type="expression" dxfId="1137" priority="1269">
      <formula>COUNTIF(D210,"*"&amp;TEXT($L$10,"@")&amp;"*")=1</formula>
    </cfRule>
    <cfRule type="expression" dxfId="1136" priority="1270">
      <formula>COUNTIF(D210,"*"&amp;TEXT($J$10,"@")&amp;"*")=1</formula>
    </cfRule>
  </conditionalFormatting>
  <conditionalFormatting sqref="D217:H218">
    <cfRule type="expression" dxfId="1135" priority="1255">
      <formula>COUNTIF(D217,"*"&amp;TEXT($M$11,"@")&amp;"*")=1</formula>
    </cfRule>
    <cfRule type="expression" dxfId="1134" priority="1254">
      <formula>COUNTIF(D217,"*"&amp;TEXT($N$11,"@")&amp;"*")=1</formula>
    </cfRule>
    <cfRule type="expression" dxfId="1133" priority="1253">
      <formula>COUNTIF(D217,"*"&amp;TEXT($K$10,"@")&amp;"*")=1</formula>
    </cfRule>
    <cfRule type="expression" dxfId="1132" priority="1252">
      <formula>COUNTIF(D217,"*"&amp;TEXT($J$10,"@")&amp;"*")=1</formula>
    </cfRule>
    <cfRule type="expression" dxfId="1131" priority="1259">
      <formula>COUNTIF(D217,"*"&amp;TEXT($N$10,"@")&amp;"*")=1</formula>
    </cfRule>
    <cfRule type="expression" dxfId="1130" priority="1261">
      <formula>COUNTIF(D217,"*"&amp;TEXT($L$10,"@")&amp;"*")=1</formula>
    </cfRule>
    <cfRule type="expression" dxfId="1129" priority="1260">
      <formula>COUNTIF(D217,"*"&amp;TEXT($M$10,"@")&amp;"*")=1</formula>
    </cfRule>
    <cfRule type="expression" dxfId="1128" priority="1258">
      <formula>COUNTIF(D217,"*"&amp;TEXT($J$11,"@")&amp;"*")=1</formula>
    </cfRule>
    <cfRule type="expression" dxfId="1127" priority="1257">
      <formula>COUNTIF(D217,"*"&amp;TEXT($K$11,"@")&amp;"*")=1</formula>
    </cfRule>
    <cfRule type="expression" dxfId="1126" priority="1256">
      <formula>COUNTIF(D217,"*"&amp;TEXT($L$11,"@")&amp;"*")=1</formula>
    </cfRule>
  </conditionalFormatting>
  <conditionalFormatting sqref="D223:H225">
    <cfRule type="expression" dxfId="1125" priority="1249">
      <formula>COUNTIF(D223,"*"&amp;TEXT($N$10,"@")&amp;"*")=1</formula>
    </cfRule>
    <cfRule type="expression" dxfId="1124" priority="1248">
      <formula>COUNTIF(D223,"*"&amp;TEXT($J$11,"@")&amp;"*")=1</formula>
    </cfRule>
    <cfRule type="expression" dxfId="1123" priority="1247">
      <formula>COUNTIF(D223,"*"&amp;TEXT($K$11,"@")&amp;"*")=1</formula>
    </cfRule>
    <cfRule type="expression" dxfId="1122" priority="1246">
      <formula>COUNTIF(D223,"*"&amp;TEXT($L$11,"@")&amp;"*")=1</formula>
    </cfRule>
    <cfRule type="expression" dxfId="1121" priority="1245">
      <formula>COUNTIF(D223,"*"&amp;TEXT($M$11,"@")&amp;"*")=1</formula>
    </cfRule>
    <cfRule type="expression" dxfId="1120" priority="1244">
      <formula>COUNTIF(D223,"*"&amp;TEXT($N$11,"@")&amp;"*")=1</formula>
    </cfRule>
    <cfRule type="expression" dxfId="1119" priority="1243">
      <formula>COUNTIF(D223,"*"&amp;TEXT($J$10,"@")&amp;"*")=1</formula>
    </cfRule>
    <cfRule type="expression" dxfId="1118" priority="1250">
      <formula>COUNTIF(D223,"*"&amp;TEXT($M$10,"@")&amp;"*")=1</formula>
    </cfRule>
    <cfRule type="expression" dxfId="1117" priority="1251">
      <formula>COUNTIF(D223,"*"&amp;TEXT($L$10,"@")&amp;"*")=1</formula>
    </cfRule>
  </conditionalFormatting>
  <conditionalFormatting sqref="D228:H230">
    <cfRule type="expression" dxfId="1116" priority="1242">
      <formula>COUNTIF(D228,"*"&amp;TEXT($J$10,"@")&amp;"*")=1</formula>
    </cfRule>
  </conditionalFormatting>
  <conditionalFormatting sqref="D229:H230">
    <cfRule type="expression" dxfId="1115" priority="1239">
      <formula>COUNTIF(D229,"*"&amp;TEXT($N$10,"@")&amp;"*")=1</formula>
    </cfRule>
    <cfRule type="expression" dxfId="1114" priority="1241">
      <formula>COUNTIF(D229,"*"&amp;TEXT($L$10,"@")&amp;"*")=1</formula>
    </cfRule>
    <cfRule type="expression" dxfId="1113" priority="1240">
      <formula>COUNTIF(D229,"*"&amp;TEXT($M$10,"@")&amp;"*")=1</formula>
    </cfRule>
    <cfRule type="expression" dxfId="1112" priority="1238">
      <formula>COUNTIF(D229,"*"&amp;TEXT($J$11,"@")&amp;"*")=1</formula>
    </cfRule>
    <cfRule type="expression" dxfId="1111" priority="1237">
      <formula>COUNTIF(D229,"*"&amp;TEXT($K$11,"@")&amp;"*")=1</formula>
    </cfRule>
    <cfRule type="expression" dxfId="1110" priority="1236">
      <formula>COUNTIF(D229,"*"&amp;TEXT($L$11,"@")&amp;"*")=1</formula>
    </cfRule>
    <cfRule type="expression" dxfId="1109" priority="1235">
      <formula>COUNTIF(D229,"*"&amp;TEXT($M$11,"@")&amp;"*")=1</formula>
    </cfRule>
    <cfRule type="expression" dxfId="1108" priority="1234">
      <formula>COUNTIF(D229,"*"&amp;TEXT($N$11,"@")&amp;"*")=1</formula>
    </cfRule>
  </conditionalFormatting>
  <conditionalFormatting sqref="D274:H276">
    <cfRule type="expression" dxfId="1107" priority="1227">
      <formula>COUNTIF(D274,"*"&amp;TEXT($M$11,"@")&amp;"*")=1</formula>
    </cfRule>
    <cfRule type="expression" dxfId="1106" priority="1228">
      <formula>COUNTIF(D274,"*"&amp;TEXT($L$11,"@")&amp;"*")=1</formula>
    </cfRule>
    <cfRule type="expression" dxfId="1105" priority="1231">
      <formula>COUNTIF(D274,"*"&amp;TEXT($N$10,"@")&amp;"*")=1</formula>
    </cfRule>
    <cfRule type="expression" dxfId="1104" priority="1232">
      <formula>COUNTIF(D274,"*"&amp;TEXT($M$10,"@")&amp;"*")=1</formula>
    </cfRule>
    <cfRule type="expression" dxfId="1103" priority="1233">
      <formula>COUNTIF(D274,"*"&amp;TEXT($L$10,"@")&amp;"*")=1</formula>
    </cfRule>
    <cfRule type="expression" dxfId="1102" priority="1229">
      <formula>COUNTIF(D274,"*"&amp;TEXT($K$11,"@")&amp;"*")=1</formula>
    </cfRule>
    <cfRule type="expression" dxfId="1101" priority="1230">
      <formula>COUNTIF(D274,"*"&amp;TEXT($J$11,"@")&amp;"*")=1</formula>
    </cfRule>
    <cfRule type="expression" dxfId="1100" priority="1225">
      <formula>COUNTIF(D274,"*"&amp;TEXT($J$10,"@")&amp;"*")=1</formula>
    </cfRule>
    <cfRule type="expression" dxfId="1099" priority="1226">
      <formula>COUNTIF(D274,"*"&amp;TEXT($N$11,"@")&amp;"*")=1</formula>
    </cfRule>
  </conditionalFormatting>
  <conditionalFormatting sqref="D287:H289">
    <cfRule type="expression" dxfId="1098" priority="1224">
      <formula>COUNTIF(D287,"*"&amp;TEXT($J$10,"@")&amp;"*")=1</formula>
    </cfRule>
    <cfRule type="expression" dxfId="1097" priority="1220">
      <formula>COUNTIF(D287,"*"&amp;TEXT($N$10,"@")&amp;"*")=1</formula>
    </cfRule>
    <cfRule type="expression" dxfId="1096" priority="1219">
      <formula>COUNTIF(D287,"*"&amp;TEXT($J$11,"@")&amp;"*")=1</formula>
    </cfRule>
    <cfRule type="expression" dxfId="1095" priority="1221">
      <formula>COUNTIF(D287,"*"&amp;TEXT($M$10,"@")&amp;"*")=1</formula>
    </cfRule>
    <cfRule type="expression" dxfId="1094" priority="1223">
      <formula>COUNTIF(D287,"*"&amp;TEXT($K$10,"@")&amp;"*")=1</formula>
    </cfRule>
    <cfRule type="expression" dxfId="1093" priority="1222">
      <formula>COUNTIF(D287,"*"&amp;TEXT($L$10,"@")&amp;"*")=1</formula>
    </cfRule>
    <cfRule type="expression" dxfId="1092" priority="1217">
      <formula>COUNTIF(D287,"*"&amp;TEXT($L$11,"@")&amp;"*")=1</formula>
    </cfRule>
    <cfRule type="expression" dxfId="1091" priority="1216">
      <formula>COUNTIF(D287,"*"&amp;TEXT($M$11,"@")&amp;"*")=1</formula>
    </cfRule>
    <cfRule type="expression" dxfId="1090" priority="1215">
      <formula>COUNTIF(D287,"*"&amp;TEXT($N$11,"@")&amp;"*")=1</formula>
    </cfRule>
    <cfRule type="expression" dxfId="1089" priority="1218">
      <formula>COUNTIF(D287,"*"&amp;TEXT($K$11,"@")&amp;"*")=1</formula>
    </cfRule>
  </conditionalFormatting>
  <conditionalFormatting sqref="E18">
    <cfRule type="expression" dxfId="1088" priority="1214">
      <formula>COUNTIF(E18,"*"&amp;TEXT($K$10,"@")&amp;"*")=1</formula>
    </cfRule>
  </conditionalFormatting>
  <conditionalFormatting sqref="E20">
    <cfRule type="expression" dxfId="1087" priority="1213">
      <formula>COUNTIF($J$10:$N$11,"*牛肉*")&gt;=1</formula>
    </cfRule>
  </conditionalFormatting>
  <conditionalFormatting sqref="E21">
    <cfRule type="expression" dxfId="1086" priority="1212">
      <formula>OR(COUNTIF($J$10:$N$11,"*小麦*")&gt;=1,COUNTIF($J$10:$N$11,"*大豆*")&gt;=1)</formula>
    </cfRule>
  </conditionalFormatting>
  <conditionalFormatting sqref="E25">
    <cfRule type="expression" dxfId="1085" priority="1211">
      <formula>COUNTIF($J$10:$N$11,"*牛肉*")&gt;=1</formula>
    </cfRule>
  </conditionalFormatting>
  <conditionalFormatting sqref="E26">
    <cfRule type="expression" dxfId="1084" priority="1210">
      <formula>OR(COUNTIF($J$10:$N$11,"*牛肉*")&gt;=1,COUNTIF($J$10:$N$11,"*豚肉*")&gt;=1)</formula>
    </cfRule>
  </conditionalFormatting>
  <conditionalFormatting sqref="E30">
    <cfRule type="expression" dxfId="1083" priority="1209">
      <formula>OR(COUNTIF($J$10:$N$11,"*乳*")&gt;=1,COUNTIF($J$10:$N$11,"*大豆*")&gt;=1)</formula>
    </cfRule>
  </conditionalFormatting>
  <conditionalFormatting sqref="E39">
    <cfRule type="expression" dxfId="1082" priority="1208">
      <formula>$E$225="乳化剤"</formula>
    </cfRule>
  </conditionalFormatting>
  <conditionalFormatting sqref="E50">
    <cfRule type="expression" dxfId="1081" priority="1207">
      <formula>AND(COUNTIF($J$10:$N$11,"*乳*")&gt;=1,$I$239&gt;=1)</formula>
    </cfRule>
  </conditionalFormatting>
  <conditionalFormatting sqref="E69">
    <cfRule type="expression" dxfId="1080" priority="1206">
      <formula>$E$225="乳化剤"</formula>
    </cfRule>
  </conditionalFormatting>
  <conditionalFormatting sqref="E71">
    <cfRule type="expression" dxfId="1079" priority="1205">
      <formula>$I$238&gt;=1</formula>
    </cfRule>
  </conditionalFormatting>
  <conditionalFormatting sqref="E79:E82">
    <cfRule type="expression" dxfId="1078" priority="1196">
      <formula>COUNTIF(E79,"*"&amp;TEXT($M$11,"@")&amp;"*")=1</formula>
    </cfRule>
    <cfRule type="expression" dxfId="1077" priority="1195">
      <formula>COUNTIF(E79,"*"&amp;TEXT($N$11,"@")&amp;"*")=1</formula>
    </cfRule>
    <cfRule type="expression" dxfId="1076" priority="1204">
      <formula>COUNTIF(E79,"*"&amp;TEXT($J$10,"@")&amp;"*")=1</formula>
    </cfRule>
    <cfRule type="expression" dxfId="1075" priority="1203">
      <formula>COUNTIF(E79,"*"&amp;TEXT($K$10,"@")&amp;"*")=1</formula>
    </cfRule>
    <cfRule type="expression" dxfId="1074" priority="1202">
      <formula>COUNTIF(E79,"*"&amp;TEXT($L$10,"@")&amp;"*")=1</formula>
    </cfRule>
    <cfRule type="expression" dxfId="1073" priority="1201">
      <formula>COUNTIF(E79,"*"&amp;TEXT($M$10,"@")&amp;"*")=1</formula>
    </cfRule>
    <cfRule type="expression" dxfId="1072" priority="1200">
      <formula>COUNTIF(E79,"*"&amp;TEXT($N$10,"@")&amp;"*")=1</formula>
    </cfRule>
    <cfRule type="expression" dxfId="1071" priority="1199">
      <formula>COUNTIF(E79,"*"&amp;TEXT($J$11,"@")&amp;"*")=1</formula>
    </cfRule>
    <cfRule type="expression" dxfId="1070" priority="1198">
      <formula>COUNTIF(E79,"*"&amp;TEXT($K$11,"@")&amp;"*")=1</formula>
    </cfRule>
    <cfRule type="expression" dxfId="1069" priority="1197">
      <formula>COUNTIF(E79,"*"&amp;TEXT($L$11,"@")&amp;"*")=1</formula>
    </cfRule>
  </conditionalFormatting>
  <conditionalFormatting sqref="E81">
    <cfRule type="expression" dxfId="1068" priority="1194">
      <formula>COUNTIF($J$10:$N$11,"*乳*")&gt;=1</formula>
    </cfRule>
  </conditionalFormatting>
  <conditionalFormatting sqref="E82">
    <cfRule type="expression" dxfId="1067" priority="1193">
      <formula>OR(COUNTIF($J$10:$N$11,"*小麦*")&gt;=1,COUNTIF($J$10:$N$11,"*大豆*")&gt;=1)</formula>
    </cfRule>
  </conditionalFormatting>
  <conditionalFormatting sqref="E85">
    <cfRule type="expression" dxfId="1066" priority="1184">
      <formula>COUNTIF(E85,"*"&amp;TEXT($M$11,"@")&amp;"*")=1</formula>
    </cfRule>
    <cfRule type="expression" dxfId="1065" priority="1186">
      <formula>COUNTIF(E85,"*"&amp;TEXT($K$11,"@")&amp;"*")=1</formula>
    </cfRule>
    <cfRule type="expression" dxfId="1064" priority="1187">
      <formula>COUNTIF(E85,"*"&amp;TEXT($J$11,"@")&amp;"*")=1</formula>
    </cfRule>
    <cfRule type="expression" dxfId="1063" priority="1189">
      <formula>COUNTIF(E85,"*"&amp;TEXT($M$10,"@")&amp;"*")=1</formula>
    </cfRule>
    <cfRule type="expression" dxfId="1062" priority="1188">
      <formula>COUNTIF(E85,"*"&amp;TEXT($N$10,"@")&amp;"*")=1</formula>
    </cfRule>
    <cfRule type="expression" dxfId="1061" priority="1190">
      <formula>COUNTIF(E85,"*"&amp;TEXT($L$10,"@")&amp;"*")=1</formula>
    </cfRule>
    <cfRule type="expression" dxfId="1060" priority="1191">
      <formula>COUNTIF(E85,"*"&amp;TEXT($K$10,"@")&amp;"*")=1</formula>
    </cfRule>
    <cfRule type="expression" dxfId="1059" priority="1192">
      <formula>COUNTIF(E85,"*"&amp;TEXT($J$10,"@")&amp;"*")=1</formula>
    </cfRule>
    <cfRule type="expression" dxfId="1058" priority="1183">
      <formula>COUNTIF(E85,"*"&amp;TEXT($N$11,"@")&amp;"*")=1</formula>
    </cfRule>
    <cfRule type="expression" dxfId="1057" priority="1185">
      <formula>COUNTIF(E85,"*"&amp;TEXT($L$11,"@")&amp;"*")=1</formula>
    </cfRule>
  </conditionalFormatting>
  <conditionalFormatting sqref="E88">
    <cfRule type="expression" dxfId="1056" priority="17">
      <formula>$E$225="乳化剤"</formula>
    </cfRule>
  </conditionalFormatting>
  <conditionalFormatting sqref="E89">
    <cfRule type="expression" dxfId="1055" priority="13">
      <formula>$I$238&gt;=1</formula>
    </cfRule>
  </conditionalFormatting>
  <conditionalFormatting sqref="E90:E92">
    <cfRule type="expression" dxfId="1054" priority="1182">
      <formula>COUNTIF(E90,"*"&amp;TEXT($J$10,"@")&amp;"*")=1</formula>
    </cfRule>
    <cfRule type="expression" dxfId="1053" priority="1181">
      <formula>COUNTIF(E90,"*"&amp;TEXT($K$10,"@")&amp;"*")=1</formula>
    </cfRule>
  </conditionalFormatting>
  <conditionalFormatting sqref="E94:E96">
    <cfRule type="expression" dxfId="1052" priority="1179">
      <formula>COUNTIF(E94,"*"&amp;TEXT($K$10,"@")&amp;"*")=1</formula>
    </cfRule>
    <cfRule type="expression" dxfId="1051" priority="1171">
      <formula>COUNTIF(E94,"*"&amp;TEXT($N$11,"@")&amp;"*")=1</formula>
    </cfRule>
    <cfRule type="expression" dxfId="1050" priority="1172">
      <formula>COUNTIF(E94,"*"&amp;TEXT($M$11,"@")&amp;"*")=1</formula>
    </cfRule>
    <cfRule type="expression" dxfId="1049" priority="1175">
      <formula>COUNTIF(E94,"*"&amp;TEXT($J$11,"@")&amp;"*")=1</formula>
    </cfRule>
    <cfRule type="expression" dxfId="1048" priority="1176">
      <formula>COUNTIF(E94,"*"&amp;TEXT($N$10,"@")&amp;"*")=1</formula>
    </cfRule>
    <cfRule type="expression" dxfId="1047" priority="1177">
      <formula>COUNTIF(E94,"*"&amp;TEXT($M$10,"@")&amp;"*")=1</formula>
    </cfRule>
    <cfRule type="expression" dxfId="1046" priority="1178">
      <formula>COUNTIF(E94,"*"&amp;TEXT($L$10,"@")&amp;"*")=1</formula>
    </cfRule>
    <cfRule type="expression" dxfId="1045" priority="1180">
      <formula>COUNTIF(E94,"*"&amp;TEXT($J$10,"@")&amp;"*")=1</formula>
    </cfRule>
    <cfRule type="expression" dxfId="1044" priority="1173">
      <formula>COUNTIF(E94,"*"&amp;TEXT($L$11,"@")&amp;"*")=1</formula>
    </cfRule>
    <cfRule type="expression" dxfId="1043" priority="1174">
      <formula>COUNTIF(E94,"*"&amp;TEXT($K$11,"@")&amp;"*")=1</formula>
    </cfRule>
  </conditionalFormatting>
  <conditionalFormatting sqref="E99">
    <cfRule type="expression" dxfId="1042" priority="1170">
      <formula>COUNTIF($J$10:$N$11,"*たまねぎ*")&gt;=1</formula>
    </cfRule>
  </conditionalFormatting>
  <conditionalFormatting sqref="E104">
    <cfRule type="expression" dxfId="1041" priority="1164">
      <formula>COUNTIF(E104,"*"&amp;TEXT($J$11,"@")&amp;"*")=1</formula>
    </cfRule>
    <cfRule type="expression" dxfId="1040" priority="1165">
      <formula>COUNTIF(E104,"*"&amp;TEXT($N$10,"@")&amp;"*")=1</formula>
    </cfRule>
    <cfRule type="expression" dxfId="1039" priority="1166">
      <formula>COUNTIF(E104,"*"&amp;TEXT($M$10,"@")&amp;"*")=1</formula>
    </cfRule>
    <cfRule type="expression" dxfId="1038" priority="1168">
      <formula>COUNTIF(E104,"*"&amp;TEXT($K$10,"@")&amp;"*")=1</formula>
    </cfRule>
    <cfRule type="expression" dxfId="1037" priority="1169">
      <formula>COUNTIF(E104,"*"&amp;TEXT($J$10,"@")&amp;"*")=1</formula>
    </cfRule>
    <cfRule type="expression" dxfId="1036" priority="1160">
      <formula>COUNTIF(E104,"*"&amp;TEXT($N$11,"@")&amp;"*")=1</formula>
    </cfRule>
    <cfRule type="expression" dxfId="1035" priority="1161">
      <formula>COUNTIF(E104,"*"&amp;TEXT($M$11,"@")&amp;"*")=1</formula>
    </cfRule>
    <cfRule type="expression" dxfId="1034" priority="1162">
      <formula>COUNTIF(E104,"*"&amp;TEXT($L$11,"@")&amp;"*")=1</formula>
    </cfRule>
    <cfRule type="expression" dxfId="1033" priority="1163">
      <formula>COUNTIF(E104,"*"&amp;TEXT($K$11,"@")&amp;"*")=1</formula>
    </cfRule>
    <cfRule type="expression" dxfId="1032" priority="1167">
      <formula>COUNTIF(E104,"*"&amp;TEXT($L$10,"@")&amp;"*")=1</formula>
    </cfRule>
  </conditionalFormatting>
  <conditionalFormatting sqref="E107">
    <cfRule type="expression" dxfId="1031" priority="1159">
      <formula>OR(COUNTIF($J$10:$N$11,"*乳*")&gt;=1,COUNTIF($J$10:$N$11,"*大豆*")&gt;=1)</formula>
    </cfRule>
  </conditionalFormatting>
  <conditionalFormatting sqref="E107:E109">
    <cfRule type="expression" dxfId="1030" priority="1158">
      <formula>COUNTIF(E107,"*"&amp;TEXT($K$10,"@")&amp;"*")=1</formula>
    </cfRule>
  </conditionalFormatting>
  <conditionalFormatting sqref="E110">
    <cfRule type="expression" dxfId="1029" priority="1157">
      <formula>OR(COUNTIF($J$10:$N$11,"*乳*")&gt;=1,COUNTIF($J$10:$N$11,"*大豆*")&gt;=1)</formula>
    </cfRule>
  </conditionalFormatting>
  <conditionalFormatting sqref="E113:E118 D187:D189">
    <cfRule type="expression" dxfId="1028" priority="1155">
      <formula>COUNTIF(D113,"*"&amp;TEXT($L$10,"@")&amp;"*")=1</formula>
    </cfRule>
    <cfRule type="expression" dxfId="1027" priority="1154">
      <formula>COUNTIF(D113,"*"&amp;TEXT($M$10,"@")&amp;"*")=1</formula>
    </cfRule>
    <cfRule type="expression" dxfId="1026" priority="1153">
      <formula>COUNTIF(D113,"*"&amp;TEXT($N$10,"@")&amp;"*")=1</formula>
    </cfRule>
    <cfRule type="expression" dxfId="1025" priority="1152">
      <formula>COUNTIF(D113,"*"&amp;TEXT($J$11,"@")&amp;"*")=1</formula>
    </cfRule>
    <cfRule type="expression" dxfId="1024" priority="1151">
      <formula>COUNTIF(D113,"*"&amp;TEXT($K$11,"@")&amp;"*")=1</formula>
    </cfRule>
    <cfRule type="expression" dxfId="1023" priority="1149">
      <formula>COUNTIF(D113,"*"&amp;TEXT($M$11,"@")&amp;"*")=1</formula>
    </cfRule>
    <cfRule type="expression" dxfId="1022" priority="1148">
      <formula>COUNTIF(D113,"*"&amp;TEXT($N$11,"@")&amp;"*")=1</formula>
    </cfRule>
    <cfRule type="expression" dxfId="1021" priority="1150">
      <formula>COUNTIF(D113,"*"&amp;TEXT($L$11,"@")&amp;"*")=1</formula>
    </cfRule>
    <cfRule type="expression" dxfId="1020" priority="1156">
      <formula>COUNTIF(D113,"*"&amp;TEXT($K$10,"@")&amp;"*")=1</formula>
    </cfRule>
  </conditionalFormatting>
  <conditionalFormatting sqref="E127:E128">
    <cfRule type="expression" dxfId="1019" priority="1147">
      <formula>COUNTIF(E127,"*"&amp;TEXT($K$10,"@")&amp;"*")=1</formula>
    </cfRule>
  </conditionalFormatting>
  <conditionalFormatting sqref="E132:E134">
    <cfRule type="expression" dxfId="1018" priority="1136">
      <formula>COUNTIF(E132,"*"&amp;TEXT($J$10,"@")&amp;"*")=1</formula>
    </cfRule>
    <cfRule type="expression" dxfId="1017" priority="1135">
      <formula>COUNTIF(E132,"*"&amp;TEXT($K$10,"@")&amp;"*")=1</formula>
    </cfRule>
    <cfRule type="expression" dxfId="1016" priority="1134">
      <formula>COUNTIF(E132,"*"&amp;TEXT($L$10,"@")&amp;"*")=1</formula>
    </cfRule>
    <cfRule type="expression" dxfId="1015" priority="1133">
      <formula>COUNTIF(E132,"*"&amp;TEXT($M$10,"@")&amp;"*")=1</formula>
    </cfRule>
    <cfRule type="expression" dxfId="1014" priority="1132">
      <formula>COUNTIF(E132,"*"&amp;TEXT($N$10,"@")&amp;"*")=1</formula>
    </cfRule>
    <cfRule type="expression" dxfId="1013" priority="1131">
      <formula>COUNTIF(E132,"*"&amp;TEXT($J$11,"@")&amp;"*")=1</formula>
    </cfRule>
    <cfRule type="expression" dxfId="1012" priority="1129">
      <formula>COUNTIF(E132,"*"&amp;TEXT($L$11,"@")&amp;"*")=1</formula>
    </cfRule>
    <cfRule type="expression" dxfId="1011" priority="1128">
      <formula>COUNTIF(E132,"*"&amp;TEXT($M$11,"@")&amp;"*")=1</formula>
    </cfRule>
    <cfRule type="expression" dxfId="1010" priority="1127">
      <formula>COUNTIF(E132,"*"&amp;TEXT($N$11,"@")&amp;"*")=1</formula>
    </cfRule>
    <cfRule type="expression" dxfId="1009" priority="1130">
      <formula>COUNTIF(E132,"*"&amp;TEXT($K$11,"@")&amp;"*")=1</formula>
    </cfRule>
  </conditionalFormatting>
  <conditionalFormatting sqref="E134">
    <cfRule type="expression" dxfId="1008" priority="1126">
      <formula>$I$249&gt;=1</formula>
    </cfRule>
  </conditionalFormatting>
  <conditionalFormatting sqref="E137">
    <cfRule type="expression" dxfId="1007" priority="1125">
      <formula>COUNTIF(E137,"*"&amp;TEXT($J$10,"@")&amp;"*")=1</formula>
    </cfRule>
    <cfRule type="expression" dxfId="1006" priority="1124">
      <formula>COUNTIF(E137,"*"&amp;TEXT($K$10,"@")&amp;"*")=1</formula>
    </cfRule>
    <cfRule type="expression" dxfId="1005" priority="1123">
      <formula>COUNTIF(E137,"*"&amp;TEXT($L$10,"@")&amp;"*")=1</formula>
    </cfRule>
    <cfRule type="expression" dxfId="1004" priority="1122">
      <formula>COUNTIF(E137,"*"&amp;TEXT($M$10,"@")&amp;"*")=1</formula>
    </cfRule>
    <cfRule type="expression" dxfId="1003" priority="1121">
      <formula>COUNTIF(E137,"*"&amp;TEXT($N$10,"@")&amp;"*")=1</formula>
    </cfRule>
    <cfRule type="expression" dxfId="1002" priority="1120">
      <formula>COUNTIF(E137,"*"&amp;TEXT($J$11,"@")&amp;"*")=1</formula>
    </cfRule>
    <cfRule type="expression" dxfId="1001" priority="1116">
      <formula>COUNTIF(E137,"*"&amp;TEXT($N$11,"@")&amp;"*")=1</formula>
    </cfRule>
    <cfRule type="expression" dxfId="1000" priority="1119">
      <formula>COUNTIF(E137,"*"&amp;TEXT($K$11,"@")&amp;"*")=1</formula>
    </cfRule>
    <cfRule type="expression" dxfId="999" priority="1117">
      <formula>COUNTIF(E137,"*"&amp;TEXT($M$11,"@")&amp;"*")=1</formula>
    </cfRule>
    <cfRule type="expression" dxfId="998" priority="1118">
      <formula>COUNTIF(E137,"*"&amp;TEXT($L$11,"@")&amp;"*")=1</formula>
    </cfRule>
  </conditionalFormatting>
  <conditionalFormatting sqref="E140:E142">
    <cfRule type="expression" dxfId="997" priority="1114">
      <formula>COUNTIF(E140,"*"&amp;TEXT($K$10,"@")&amp;"*")=1</formula>
    </cfRule>
    <cfRule type="expression" dxfId="996" priority="1113">
      <formula>COUNTIF(E140,"*"&amp;TEXT($L$10,"@")&amp;"*")=1</formula>
    </cfRule>
    <cfRule type="expression" dxfId="995" priority="1112">
      <formula>COUNTIF(E140,"*"&amp;TEXT($M$10,"@")&amp;"*")=1</formula>
    </cfRule>
    <cfRule type="expression" dxfId="994" priority="1111">
      <formula>COUNTIF(E140,"*"&amp;TEXT($N$10,"@")&amp;"*")=1</formula>
    </cfRule>
    <cfRule type="expression" dxfId="993" priority="1109">
      <formula>COUNTIF(E140,"*"&amp;TEXT($K$11,"@")&amp;"*")=1</formula>
    </cfRule>
    <cfRule type="expression" dxfId="992" priority="1108">
      <formula>COUNTIF(E140,"*"&amp;TEXT($L$11,"@")&amp;"*")=1</formula>
    </cfRule>
    <cfRule type="expression" dxfId="991" priority="1107">
      <formula>COUNTIF(E140,"*"&amp;TEXT($M$11,"@")&amp;"*")=1</formula>
    </cfRule>
    <cfRule type="expression" dxfId="990" priority="1106">
      <formula>COUNTIF(E140,"*"&amp;TEXT($N$11,"@")&amp;"*")=1</formula>
    </cfRule>
    <cfRule type="expression" dxfId="989" priority="1115">
      <formula>COUNTIF(E140,"*"&amp;TEXT($J$10,"@")&amp;"*")=1</formula>
    </cfRule>
    <cfRule type="expression" dxfId="988" priority="1110">
      <formula>COUNTIF(E140,"*"&amp;TEXT($J$11,"@")&amp;"*")=1</formula>
    </cfRule>
  </conditionalFormatting>
  <conditionalFormatting sqref="E142">
    <cfRule type="expression" dxfId="987" priority="1105">
      <formula>$I$249&gt;=1</formula>
    </cfRule>
  </conditionalFormatting>
  <conditionalFormatting sqref="E146">
    <cfRule type="expression" dxfId="986" priority="1104">
      <formula>OR(COUNTIF($J$10:$N$11,"*乳*")&gt;=1,COUNTIF($J$10:$N$11,"*小麦*")&gt;=1,COUNTIF($J$10:$N$11,"*鶏肉*")&gt;=1,COUNTIF($J$10:$N$11,"*大豆*")&gt;=1)</formula>
    </cfRule>
  </conditionalFormatting>
  <conditionalFormatting sqref="E148">
    <cfRule type="expression" dxfId="985" priority="1103">
      <formula>I247&gt;=1</formula>
    </cfRule>
  </conditionalFormatting>
  <conditionalFormatting sqref="E149">
    <cfRule type="expression" dxfId="984" priority="1102">
      <formula>COUNTIF($J$10:$N$11,"*大豆*")&gt;=1</formula>
    </cfRule>
  </conditionalFormatting>
  <conditionalFormatting sqref="E151">
    <cfRule type="expression" dxfId="983" priority="1101">
      <formula>$E$225="乳化剤"</formula>
    </cfRule>
  </conditionalFormatting>
  <conditionalFormatting sqref="E158">
    <cfRule type="expression" dxfId="982" priority="1100">
      <formula>I239&gt;=1</formula>
    </cfRule>
  </conditionalFormatting>
  <conditionalFormatting sqref="E159:E160">
    <cfRule type="expression" dxfId="981" priority="1091">
      <formula>COUNTIF(E159,"*"&amp;TEXT($N$11,"@")&amp;"*")=1</formula>
    </cfRule>
    <cfRule type="expression" dxfId="980" priority="1099">
      <formula>COUNTIF(E159,"*"&amp;TEXT($J$10,"@")&amp;"*")=1</formula>
    </cfRule>
    <cfRule type="expression" dxfId="979" priority="1098">
      <formula>COUNTIF(E159,"*"&amp;TEXT($L$10,"@")&amp;"*")=1</formula>
    </cfRule>
    <cfRule type="expression" dxfId="978" priority="1093">
      <formula>COUNTIF(E159,"*"&amp;TEXT($L$11,"@")&amp;"*")=1</formula>
    </cfRule>
    <cfRule type="expression" dxfId="977" priority="1097">
      <formula>COUNTIF(E159,"*"&amp;TEXT($M$10,"@")&amp;"*")=1</formula>
    </cfRule>
    <cfRule type="expression" dxfId="976" priority="1096">
      <formula>COUNTIF(E159,"*"&amp;TEXT($N$10,"@")&amp;"*")=1</formula>
    </cfRule>
    <cfRule type="expression" dxfId="975" priority="1095">
      <formula>COUNTIF(E159,"*"&amp;TEXT($J$11,"@")&amp;"*")=1</formula>
    </cfRule>
    <cfRule type="expression" dxfId="974" priority="1094">
      <formula>COUNTIF(E159,"*"&amp;TEXT($K$11,"@")&amp;"*")=1</formula>
    </cfRule>
    <cfRule type="expression" dxfId="973" priority="1092">
      <formula>COUNTIF(E159,"*"&amp;TEXT($M$11,"@")&amp;"*")=1</formula>
    </cfRule>
  </conditionalFormatting>
  <conditionalFormatting sqref="E163:E169">
    <cfRule type="expression" dxfId="972" priority="1084">
      <formula>COUNTIF(E163,"*"&amp;TEXT($K$11,"@")&amp;"*")=1</formula>
    </cfRule>
    <cfRule type="expression" dxfId="971" priority="1085">
      <formula>COUNTIF(E163,"*"&amp;TEXT($J$11,"@")&amp;"*")=1</formula>
    </cfRule>
    <cfRule type="expression" dxfId="970" priority="1086">
      <formula>COUNTIF(E163,"*"&amp;TEXT($N$10,"@")&amp;"*")=1</formula>
    </cfRule>
    <cfRule type="expression" dxfId="969" priority="1087">
      <formula>COUNTIF(E163,"*"&amp;TEXT($M$10,"@")&amp;"*")=1</formula>
    </cfRule>
    <cfRule type="expression" dxfId="968" priority="1088">
      <formula>COUNTIF(E163,"*"&amp;TEXT($L$10,"@")&amp;"*")=1</formula>
    </cfRule>
    <cfRule type="expression" dxfId="967" priority="1089">
      <formula>COUNTIF(E163,"*"&amp;TEXT($K$10,"@")&amp;"*")=1</formula>
    </cfRule>
    <cfRule type="expression" dxfId="966" priority="1090">
      <formula>COUNTIF(E163,"*"&amp;TEXT($J$10,"@")&amp;"*")=1</formula>
    </cfRule>
    <cfRule type="expression" dxfId="965" priority="1081">
      <formula>COUNTIF(E163,"*"&amp;TEXT($N$11,"@")&amp;"*")=1</formula>
    </cfRule>
    <cfRule type="expression" dxfId="964" priority="1082">
      <formula>COUNTIF(E163,"*"&amp;TEXT($M$11,"@")&amp;"*")=1</formula>
    </cfRule>
    <cfRule type="expression" dxfId="963" priority="1083">
      <formula>COUNTIF(E163,"*"&amp;TEXT($L$11,"@")&amp;"*")=1</formula>
    </cfRule>
  </conditionalFormatting>
  <conditionalFormatting sqref="E171:E172">
    <cfRule type="expression" dxfId="962" priority="1080">
      <formula>COUNTIF(E171,"*"&amp;TEXT($K$10,"@")&amp;"*")=1</formula>
    </cfRule>
  </conditionalFormatting>
  <conditionalFormatting sqref="E171:E173">
    <cfRule type="expression" dxfId="961" priority="1071">
      <formula>COUNTIF(E171,"*"&amp;TEXT($N$11,"@")&amp;"*")=1</formula>
    </cfRule>
    <cfRule type="expression" dxfId="960" priority="1077">
      <formula>COUNTIF(E171,"*"&amp;TEXT($M$10,"@")&amp;"*")=1</formula>
    </cfRule>
    <cfRule type="expression" dxfId="959" priority="1072">
      <formula>COUNTIF(E171,"*"&amp;TEXT($M$11,"@")&amp;"*")=1</formula>
    </cfRule>
    <cfRule type="expression" dxfId="958" priority="1074">
      <formula>COUNTIF(E171,"*"&amp;TEXT($K$11,"@")&amp;"*")=1</formula>
    </cfRule>
    <cfRule type="expression" dxfId="957" priority="1075">
      <formula>COUNTIF(E171,"*"&amp;TEXT($J$11,"@")&amp;"*")=1</formula>
    </cfRule>
    <cfRule type="expression" dxfId="956" priority="1076">
      <formula>COUNTIF(E171,"*"&amp;TEXT($N$10,"@")&amp;"*")=1</formula>
    </cfRule>
    <cfRule type="expression" dxfId="955" priority="1078">
      <formula>COUNTIF(E171,"*"&amp;TEXT($L$10,"@")&amp;"*")=1</formula>
    </cfRule>
    <cfRule type="expression" dxfId="954" priority="1079">
      <formula>COUNTIF(E171,"*"&amp;TEXT($J$10,"@")&amp;"*")=1</formula>
    </cfRule>
    <cfRule type="expression" dxfId="953" priority="1073">
      <formula>COUNTIF(E171,"*"&amp;TEXT($L$11,"@")&amp;"*")=1</formula>
    </cfRule>
  </conditionalFormatting>
  <conditionalFormatting sqref="E173">
    <cfRule type="expression" dxfId="952" priority="1070">
      <formula>OR(COUNTIF($J$10:$N$11,"*小麦*")&gt;=1,COUNTIF($J$10:$N$11,"*大豆*")&gt;=1)</formula>
    </cfRule>
  </conditionalFormatting>
  <conditionalFormatting sqref="E175:E177">
    <cfRule type="expression" dxfId="951" priority="1060">
      <formula>COUNTIF(E175,"*"&amp;TEXT($N$11,"@")&amp;"*")=1</formula>
    </cfRule>
    <cfRule type="expression" dxfId="950" priority="1061">
      <formula>COUNTIF(E175,"*"&amp;TEXT($M$11,"@")&amp;"*")=1</formula>
    </cfRule>
    <cfRule type="expression" dxfId="949" priority="1062">
      <formula>COUNTIF(E175,"*"&amp;TEXT($L$11,"@")&amp;"*")=1</formula>
    </cfRule>
    <cfRule type="expression" dxfId="948" priority="1063">
      <formula>COUNTIF(E175,"*"&amp;TEXT($K$11,"@")&amp;"*")=1</formula>
    </cfRule>
    <cfRule type="expression" dxfId="947" priority="1064">
      <formula>COUNTIF(E175,"*"&amp;TEXT($J$11,"@")&amp;"*")=1</formula>
    </cfRule>
    <cfRule type="expression" dxfId="946" priority="1065">
      <formula>COUNTIF(E175,"*"&amp;TEXT($N$10,"@")&amp;"*")=1</formula>
    </cfRule>
    <cfRule type="expression" dxfId="945" priority="1066">
      <formula>COUNTIF(E175,"*"&amp;TEXT($M$10,"@")&amp;"*")=1</formula>
    </cfRule>
    <cfRule type="expression" dxfId="944" priority="1067">
      <formula>COUNTIF(E175,"*"&amp;TEXT($L$10,"@")&amp;"*")=1</formula>
    </cfRule>
    <cfRule type="expression" dxfId="943" priority="1068">
      <formula>COUNTIF(E175,"*"&amp;TEXT($K$10,"@")&amp;"*")=1</formula>
    </cfRule>
    <cfRule type="expression" dxfId="942" priority="1069">
      <formula>COUNTIF(E175,"*"&amp;TEXT($J$10,"@")&amp;"*")=1</formula>
    </cfRule>
  </conditionalFormatting>
  <conditionalFormatting sqref="E190">
    <cfRule type="expression" dxfId="941" priority="1059">
      <formula>$I$245&gt;=1</formula>
    </cfRule>
  </conditionalFormatting>
  <conditionalFormatting sqref="E193:E196">
    <cfRule type="expression" dxfId="940" priority="1058">
      <formula>COUNTIF(E193,"*"&amp;TEXT($K$10,"@")&amp;"*")=1</formula>
    </cfRule>
  </conditionalFormatting>
  <conditionalFormatting sqref="E196 B196:C196">
    <cfRule type="expression" dxfId="939" priority="1825">
      <formula>AND(COUNTIF($J$10:$N$10,"いか")&gt;=1,$E$196="すいか")</formula>
    </cfRule>
  </conditionalFormatting>
  <conditionalFormatting sqref="E198">
    <cfRule type="expression" dxfId="938" priority="1057">
      <formula>OR(COUNTIF($J$10:$N$11,"*乳*")&gt;=1,COUNTIF($J$10:$N$11,"*大豆*")&gt;=1)</formula>
    </cfRule>
  </conditionalFormatting>
  <conditionalFormatting sqref="E198:E200">
    <cfRule type="expression" dxfId="937" priority="1056">
      <formula>COUNTIF(E198,"*"&amp;TEXT($K$10,"@")&amp;"*")=1</formula>
    </cfRule>
  </conditionalFormatting>
  <conditionalFormatting sqref="E201">
    <cfRule type="expression" dxfId="936" priority="1055">
      <formula>OR(COUNTIF($J$10:$N$11,"*乳*")&gt;=1,COUNTIF($J$10:$N$11,"*大豆*")&gt;=1)</formula>
    </cfRule>
  </conditionalFormatting>
  <conditionalFormatting sqref="E202:E205">
    <cfRule type="expression" dxfId="935" priority="1054">
      <formula>COUNTIF(E202,"*"&amp;TEXT($K$10,"@")&amp;"*")=1</formula>
    </cfRule>
  </conditionalFormatting>
  <conditionalFormatting sqref="E216">
    <cfRule type="expression" dxfId="934" priority="1053">
      <formula>COUNTIF(E216,"*"&amp;TEXT($K$10,"@")&amp;"*")=1</formula>
    </cfRule>
  </conditionalFormatting>
  <conditionalFormatting sqref="E231">
    <cfRule type="expression" dxfId="933" priority="1052">
      <formula>$E$225="乳化剤"</formula>
    </cfRule>
  </conditionalFormatting>
  <conditionalFormatting sqref="E232">
    <cfRule type="expression" dxfId="932" priority="1051">
      <formula>$E$232="乳化剤"</formula>
    </cfRule>
  </conditionalFormatting>
  <conditionalFormatting sqref="E234">
    <cfRule type="expression" dxfId="931" priority="1050">
      <formula>I334&gt;=1</formula>
    </cfRule>
  </conditionalFormatting>
  <conditionalFormatting sqref="E259:E264">
    <cfRule type="expression" dxfId="930" priority="1049">
      <formula>COUNTIF(E259,"*"&amp;TEXT($K$10,"@")&amp;"*")=1</formula>
    </cfRule>
  </conditionalFormatting>
  <conditionalFormatting sqref="E267">
    <cfRule type="expression" dxfId="929" priority="1048">
      <formula>OR(COUNTIF($J$10:$N$11,"*小麦*")&gt;=1,COUNTIF($J$10:$N$11,"*大豆*")&gt;=1)</formula>
    </cfRule>
  </conditionalFormatting>
  <conditionalFormatting sqref="E278:E279">
    <cfRule type="expression" dxfId="928" priority="1047">
      <formula>COUNTIF(E278,"*"&amp;TEXT($J$10,"@")&amp;"*")=1</formula>
    </cfRule>
    <cfRule type="expression" dxfId="927" priority="1046">
      <formula>COUNTIF(E278,"*"&amp;TEXT($K$10,"@")&amp;"*")=1</formula>
    </cfRule>
    <cfRule type="expression" dxfId="926" priority="1045">
      <formula>COUNTIF(E278,"*"&amp;TEXT($L$10,"@")&amp;"*")=1</formula>
    </cfRule>
    <cfRule type="expression" dxfId="925" priority="1044">
      <formula>COUNTIF(E278,"*"&amp;TEXT($M$10,"@")&amp;"*")=1</formula>
    </cfRule>
    <cfRule type="expression" dxfId="924" priority="1043">
      <formula>COUNTIF(E278,"*"&amp;TEXT($N$10,"@")&amp;"*")=1</formula>
    </cfRule>
    <cfRule type="expression" dxfId="923" priority="1042">
      <formula>COUNTIF(E278,"*"&amp;TEXT($J$11,"@")&amp;"*")=1</formula>
    </cfRule>
    <cfRule type="expression" dxfId="922" priority="1041">
      <formula>COUNTIF(E278,"*"&amp;TEXT($K$11,"@")&amp;"*")=1</formula>
    </cfRule>
    <cfRule type="expression" dxfId="921" priority="1040">
      <formula>COUNTIF(E278,"*"&amp;TEXT($L$11,"@")&amp;"*")=1</formula>
    </cfRule>
    <cfRule type="expression" dxfId="920" priority="1039">
      <formula>COUNTIF(E278,"*"&amp;TEXT($M$11,"@")&amp;"*")=1</formula>
    </cfRule>
    <cfRule type="expression" dxfId="919" priority="1038">
      <formula>COUNTIF(E278,"*"&amp;TEXT($N$11,"@")&amp;"*")=1</formula>
    </cfRule>
  </conditionalFormatting>
  <conditionalFormatting sqref="E281">
    <cfRule type="expression" dxfId="918" priority="1037">
      <formula>OR(COUNTIF($J$11:$N$11,"とうもろこし")&gt;=1,COUNTIF($J$11:$N$11,"トウモロコシ")&gt;=1)</formula>
    </cfRule>
  </conditionalFormatting>
  <conditionalFormatting sqref="E57:F57">
    <cfRule type="expression" dxfId="917" priority="1028">
      <formula>OR(COUNTIF($J$10:$N$11,"*小麦*")&gt;=1,COUNTIF($J$10:$N$11,"*大豆*")&gt;=1)</formula>
    </cfRule>
  </conditionalFormatting>
  <conditionalFormatting sqref="E90:F92">
    <cfRule type="expression" dxfId="916" priority="1020">
      <formula>COUNTIF(E90,"*"&amp;TEXT($N$11,"@")&amp;"*")=1</formula>
    </cfRule>
    <cfRule type="expression" dxfId="915" priority="1021">
      <formula>COUNTIF(E90,"*"&amp;TEXT($M$11,"@")&amp;"*")=1</formula>
    </cfRule>
    <cfRule type="expression" dxfId="914" priority="1022">
      <formula>COUNTIF(E90,"*"&amp;TEXT($L$11,"@")&amp;"*")=1</formula>
    </cfRule>
    <cfRule type="expression" dxfId="913" priority="1023">
      <formula>COUNTIF(E90,"*"&amp;TEXT($K$11,"@")&amp;"*")=1</formula>
    </cfRule>
    <cfRule type="expression" dxfId="912" priority="1027">
      <formula>COUNTIF(E90,"*"&amp;TEXT($L$10,"@")&amp;"*")=1</formula>
    </cfRule>
    <cfRule type="expression" dxfId="911" priority="1024">
      <formula>COUNTIF(E90,"*"&amp;TEXT($J$11,"@")&amp;"*")=1</formula>
    </cfRule>
    <cfRule type="expression" dxfId="910" priority="1025">
      <formula>COUNTIF(E90,"*"&amp;TEXT($N$10,"@")&amp;"*")=1</formula>
    </cfRule>
    <cfRule type="expression" dxfId="909" priority="1026">
      <formula>COUNTIF(E90,"*"&amp;TEXT($M$10,"@")&amp;"*")=1</formula>
    </cfRule>
  </conditionalFormatting>
  <conditionalFormatting sqref="E98:F99">
    <cfRule type="expression" dxfId="908" priority="1019">
      <formula>COUNTIF(E98,"*"&amp;TEXT($K$10,"@")&amp;"*")=1</formula>
    </cfRule>
  </conditionalFormatting>
  <conditionalFormatting sqref="E145:F145">
    <cfRule type="expression" dxfId="907" priority="1018">
      <formula>COUNTIF(E145,"*"&amp;TEXT($K$10,"@")&amp;"*")=1</formula>
    </cfRule>
  </conditionalFormatting>
  <conditionalFormatting sqref="E179:F181">
    <cfRule type="expression" dxfId="906" priority="1017">
      <formula>COUNTIF(E179,"*"&amp;TEXT($K$10,"@")&amp;"*")=1</formula>
    </cfRule>
  </conditionalFormatting>
  <conditionalFormatting sqref="E190:F190">
    <cfRule type="expression" dxfId="905" priority="1016">
      <formula>COUNTIF(E190,"*"&amp;TEXT($J$10,"@")&amp;"*")=1</formula>
    </cfRule>
  </conditionalFormatting>
  <conditionalFormatting sqref="E193:F196">
    <cfRule type="expression" dxfId="904" priority="1010">
      <formula>COUNTIF(E193,"*"&amp;TEXT($L$11,"@")&amp;"*")=1</formula>
    </cfRule>
    <cfRule type="expression" dxfId="903" priority="1015">
      <formula>COUNTIF(E193,"*"&amp;TEXT($L$10,"@")&amp;"*")=1</formula>
    </cfRule>
    <cfRule type="expression" dxfId="902" priority="1014">
      <formula>COUNTIF(E193,"*"&amp;TEXT($M$10,"@")&amp;"*")=1</formula>
    </cfRule>
    <cfRule type="expression" dxfId="901" priority="1013">
      <formula>COUNTIF(E193,"*"&amp;TEXT($N$10,"@")&amp;"*")=1</formula>
    </cfRule>
    <cfRule type="expression" dxfId="900" priority="1012">
      <formula>COUNTIF(E193,"*"&amp;TEXT($J$11,"@")&amp;"*")=1</formula>
    </cfRule>
    <cfRule type="expression" dxfId="899" priority="1011">
      <formula>COUNTIF(E193,"*"&amp;TEXT($K$11,"@")&amp;"*")=1</formula>
    </cfRule>
    <cfRule type="expression" dxfId="898" priority="1009">
      <formula>COUNTIF(E193,"*"&amp;TEXT($M$11,"@")&amp;"*")=1</formula>
    </cfRule>
    <cfRule type="expression" dxfId="897" priority="1008">
      <formula>COUNTIF(E193,"*"&amp;TEXT($N$11,"@")&amp;"*")=1</formula>
    </cfRule>
    <cfRule type="expression" dxfId="896" priority="1007">
      <formula>COUNTIF(E193,"*"&amp;TEXT($J$10,"@")&amp;"*")=1</formula>
    </cfRule>
  </conditionalFormatting>
  <conditionalFormatting sqref="E238:F242">
    <cfRule type="expression" dxfId="895" priority="990">
      <formula>COUNTIF(E238,"*"&amp;TEXT($L$11,"@")&amp;"*")=1</formula>
    </cfRule>
    <cfRule type="expression" dxfId="894" priority="991">
      <formula>COUNTIF(E238,"*"&amp;TEXT($K$11,"@")&amp;"*")=1</formula>
    </cfRule>
    <cfRule type="expression" dxfId="893" priority="993">
      <formula>COUNTIF(E238,"*"&amp;TEXT($N$10,"@")&amp;"*")=1</formula>
    </cfRule>
    <cfRule type="expression" dxfId="892" priority="994">
      <formula>COUNTIF(E238,"*"&amp;TEXT($M$10,"@")&amp;"*")=1</formula>
    </cfRule>
    <cfRule type="expression" dxfId="891" priority="989">
      <formula>COUNTIF(E238,"*"&amp;TEXT($M$11,"@")&amp;"*")=1</formula>
    </cfRule>
    <cfRule type="expression" dxfId="890" priority="988">
      <formula>COUNTIF(E238,"*"&amp;TEXT($N$11,"@")&amp;"*")=1</formula>
    </cfRule>
    <cfRule type="expression" dxfId="889" priority="995">
      <formula>COUNTIF(E238,"*"&amp;TEXT($L$10,"@")&amp;"*")=1</formula>
    </cfRule>
    <cfRule type="expression" dxfId="888" priority="997">
      <formula>COUNTIF(E238,"*"&amp;TEXT($J$10,"@")&amp;"*")=1</formula>
    </cfRule>
    <cfRule type="expression" dxfId="887" priority="996">
      <formula>COUNTIF(E238,"*"&amp;TEXT($K$10,"@")&amp;"*")=1</formula>
    </cfRule>
    <cfRule type="expression" dxfId="886" priority="992">
      <formula>COUNTIF(E238,"*"&amp;TEXT($J$11,"@")&amp;"*")=1</formula>
    </cfRule>
  </conditionalFormatting>
  <conditionalFormatting sqref="E245:F258">
    <cfRule type="expression" dxfId="885" priority="987">
      <formula>COUNTIF(E245,"*"&amp;TEXT($K$10,"@")&amp;"*")=1</formula>
    </cfRule>
  </conditionalFormatting>
  <conditionalFormatting sqref="E245:F261">
    <cfRule type="expression" dxfId="884" priority="983">
      <formula>COUNTIF(E245,"*"&amp;TEXT($J$11,"@")&amp;"*")=1</formula>
    </cfRule>
    <cfRule type="expression" dxfId="883" priority="984">
      <formula>COUNTIF(E245,"*"&amp;TEXT($N$10,"@")&amp;"*")=1</formula>
    </cfRule>
    <cfRule type="expression" dxfId="882" priority="985">
      <formula>COUNTIF(E245,"*"&amp;TEXT($M$10,"@")&amp;"*")=1</formula>
    </cfRule>
    <cfRule type="expression" dxfId="881" priority="986">
      <formula>COUNTIF(E245,"*"&amp;TEXT($L$10,"@")&amp;"*")=1</formula>
    </cfRule>
    <cfRule type="expression" dxfId="880" priority="978">
      <formula>COUNTIF(E245,"*"&amp;TEXT($J$10,"@")&amp;"*")=1</formula>
    </cfRule>
    <cfRule type="expression" dxfId="879" priority="979">
      <formula>COUNTIF(E245,"*"&amp;TEXT($N$11,"@")&amp;"*")=1</formula>
    </cfRule>
    <cfRule type="expression" dxfId="878" priority="980">
      <formula>COUNTIF(E245,"*"&amp;TEXT($M$11,"@")&amp;"*")=1</formula>
    </cfRule>
    <cfRule type="expression" dxfId="877" priority="981">
      <formula>COUNTIF(E245,"*"&amp;TEXT($L$11,"@")&amp;"*")=1</formula>
    </cfRule>
    <cfRule type="expression" dxfId="876" priority="982">
      <formula>COUNTIF(E245,"*"&amp;TEXT($K$11,"@")&amp;"*")=1</formula>
    </cfRule>
  </conditionalFormatting>
  <conditionalFormatting sqref="E271:F272">
    <cfRule type="expression" dxfId="875" priority="970">
      <formula>COUNTIF(E271,"*"&amp;TEXT($N$11,"@")&amp;"*")=1</formula>
    </cfRule>
    <cfRule type="expression" dxfId="874" priority="969">
      <formula>COUNTIF(E271,"*"&amp;TEXT($J$10,"@")&amp;"*")=1</formula>
    </cfRule>
    <cfRule type="expression" dxfId="873" priority="975">
      <formula>COUNTIF(E271,"*"&amp;TEXT($N$10,"@")&amp;"*")=1</formula>
    </cfRule>
    <cfRule type="expression" dxfId="872" priority="974">
      <formula>COUNTIF(E271,"*"&amp;TEXT($J$11,"@")&amp;"*")=1</formula>
    </cfRule>
    <cfRule type="expression" dxfId="871" priority="973">
      <formula>COUNTIF(E271,"*"&amp;TEXT($K$11,"@")&amp;"*")=1</formula>
    </cfRule>
    <cfRule type="expression" dxfId="870" priority="972">
      <formula>COUNTIF(E271,"*"&amp;TEXT($L$11,"@")&amp;"*")=1</formula>
    </cfRule>
    <cfRule type="expression" dxfId="869" priority="971">
      <formula>COUNTIF(E271,"*"&amp;TEXT($M$11,"@")&amp;"*")=1</formula>
    </cfRule>
    <cfRule type="expression" dxfId="868" priority="976">
      <formula>COUNTIF(E271,"*"&amp;TEXT($M$10,"@")&amp;"*")=1</formula>
    </cfRule>
    <cfRule type="expression" dxfId="867" priority="977">
      <formula>COUNTIF(E271,"*"&amp;TEXT($L$10,"@")&amp;"*")=1</formula>
    </cfRule>
  </conditionalFormatting>
  <conditionalFormatting sqref="E281:F282">
    <cfRule type="expression" dxfId="866" priority="961">
      <formula>COUNTIF(E281,"*"&amp;TEXT($L$11,"@")&amp;"*")=1</formula>
    </cfRule>
    <cfRule type="expression" dxfId="865" priority="968">
      <formula>COUNTIF(E281,"*"&amp;TEXT($J$10,"@")&amp;"*")=1</formula>
    </cfRule>
    <cfRule type="expression" dxfId="864" priority="967">
      <formula>COUNTIF(E281,"*"&amp;TEXT($K$10,"@")&amp;"*")=1</formula>
    </cfRule>
    <cfRule type="expression" dxfId="863" priority="966">
      <formula>COUNTIF(E281,"*"&amp;TEXT($L$10,"@")&amp;"*")=1</formula>
    </cfRule>
    <cfRule type="expression" dxfId="862" priority="965">
      <formula>COUNTIF(E281,"*"&amp;TEXT($M$10,"@")&amp;"*")=1</formula>
    </cfRule>
    <cfRule type="expression" dxfId="861" priority="964">
      <formula>COUNTIF(E281,"*"&amp;TEXT($N$10,"@")&amp;"*")=1</formula>
    </cfRule>
    <cfRule type="expression" dxfId="860" priority="962">
      <formula>COUNTIF(E281,"*"&amp;TEXT($K$11,"@")&amp;"*")=1</formula>
    </cfRule>
    <cfRule type="expression" dxfId="859" priority="963">
      <formula>COUNTIF(E281,"*"&amp;TEXT($J$11,"@")&amp;"*")=1</formula>
    </cfRule>
    <cfRule type="expression" dxfId="858" priority="959">
      <formula>COUNTIF(E281,"*"&amp;TEXT($N$11,"@")&amp;"*")=1</formula>
    </cfRule>
    <cfRule type="expression" dxfId="857" priority="960">
      <formula>COUNTIF(E281,"*"&amp;TEXT($M$11,"@")&amp;"*")=1</formula>
    </cfRule>
  </conditionalFormatting>
  <conditionalFormatting sqref="E18:G18">
    <cfRule type="expression" dxfId="856" priority="756">
      <formula>COUNTIF(E18,"*"&amp;TEXT($L$10,"@")&amp;"*")=1</formula>
    </cfRule>
    <cfRule type="expression" dxfId="855" priority="755">
      <formula>COUNTIF(E18,"*"&amp;TEXT($M$10,"@")&amp;"*")=1</formula>
    </cfRule>
    <cfRule type="expression" dxfId="854" priority="753">
      <formula>COUNTIF(E18,"*"&amp;TEXT($J$11,"@")&amp;"*")=1</formula>
    </cfRule>
    <cfRule type="expression" dxfId="853" priority="752">
      <formula>COUNTIF(E18,"*"&amp;TEXT($K$11,"@")&amp;"*")=1</formula>
    </cfRule>
    <cfRule type="expression" dxfId="852" priority="751">
      <formula>COUNTIF(E18,"*"&amp;TEXT($L$11,"@")&amp;"*")=1</formula>
    </cfRule>
    <cfRule type="expression" dxfId="851" priority="750">
      <formula>COUNTIF(E18,"*"&amp;TEXT($M$11,"@")&amp;"*")=1</formula>
    </cfRule>
    <cfRule type="expression" dxfId="850" priority="749">
      <formula>COUNTIF(E18,"*"&amp;TEXT($N$11,"@")&amp;"*")=1</formula>
    </cfRule>
    <cfRule type="expression" dxfId="849" priority="754">
      <formula>COUNTIF(E18,"*"&amp;TEXT($N$10,"@")&amp;"*")=1</formula>
    </cfRule>
  </conditionalFormatting>
  <conditionalFormatting sqref="E56:G56">
    <cfRule type="expression" dxfId="848" priority="958">
      <formula>COUNTIF(E56,"*"&amp;TEXT($K$10,"@")&amp;"*")=1</formula>
    </cfRule>
  </conditionalFormatting>
  <conditionalFormatting sqref="E110:G111">
    <cfRule type="expression" dxfId="847" priority="957">
      <formula>COUNTIF(E110,"*"&amp;TEXT($J$10,"@")&amp;"*")=1</formula>
    </cfRule>
  </conditionalFormatting>
  <conditionalFormatting sqref="E188:G188">
    <cfRule type="expression" dxfId="846" priority="956">
      <formula>COUNTIF(E188,"*"&amp;TEXT($J$10,"@")&amp;"*")=1</formula>
    </cfRule>
    <cfRule type="expression" dxfId="845" priority="955">
      <formula>COUNTIF(E188,"*"&amp;TEXT($K$10,"@")&amp;"*")=1</formula>
    </cfRule>
    <cfRule type="expression" dxfId="844" priority="954">
      <formula>COUNTIF(E188,"*"&amp;TEXT($L$10,"@")&amp;"*")=1</formula>
    </cfRule>
    <cfRule type="expression" dxfId="843" priority="953">
      <formula>COUNTIF(E188,"*"&amp;TEXT($M$10,"@")&amp;"*")=1</formula>
    </cfRule>
    <cfRule type="expression" dxfId="842" priority="951">
      <formula>COUNTIF(E188,"*"&amp;TEXT($J$11,"@")&amp;"*")=1</formula>
    </cfRule>
    <cfRule type="expression" dxfId="841" priority="950">
      <formula>COUNTIF(E188,"*"&amp;TEXT($K$11,"@")&amp;"*")=1</formula>
    </cfRule>
    <cfRule type="expression" dxfId="840" priority="949">
      <formula>COUNTIF(E188,"*"&amp;TEXT($L$11,"@")&amp;"*")=1</formula>
    </cfRule>
    <cfRule type="expression" dxfId="839" priority="948">
      <formula>COUNTIF(E188,"*"&amp;TEXT($M$11,"@")&amp;"*")=1</formula>
    </cfRule>
    <cfRule type="expression" dxfId="838" priority="947">
      <formula>COUNTIF(E188,"*"&amp;TEXT($N$11,"@")&amp;"*")=1</formula>
    </cfRule>
    <cfRule type="expression" dxfId="837" priority="952">
      <formula>COUNTIF(E188,"*"&amp;TEXT($N$10,"@")&amp;"*")=1</formula>
    </cfRule>
  </conditionalFormatting>
  <conditionalFormatting sqref="E190:G190">
    <cfRule type="expression" dxfId="836" priority="585">
      <formula>COUNTIF(E190,"*"&amp;TEXT($K$10,"@")&amp;"*")=1</formula>
    </cfRule>
  </conditionalFormatting>
  <conditionalFormatting sqref="E18:H18">
    <cfRule type="expression" dxfId="835" priority="946">
      <formula>COUNTIF(E18,"*"&amp;TEXT($J$10,"@")&amp;"*")=1</formula>
    </cfRule>
  </conditionalFormatting>
  <conditionalFormatting sqref="E127:H128">
    <cfRule type="expression" dxfId="834" priority="945">
      <formula>COUNTIF(E127,"*"&amp;TEXT($J$10,"@")&amp;"*")=1</formula>
    </cfRule>
  </conditionalFormatting>
  <conditionalFormatting sqref="E139:H139">
    <cfRule type="expression" dxfId="833" priority="936">
      <formula>COUNTIF(E139,"*"&amp;TEXT($J$10,"@")&amp;"*")=1</formula>
    </cfRule>
    <cfRule type="expression" dxfId="832" priority="942">
      <formula>COUNTIF(E139,"*"&amp;TEXT($N$10,"@")&amp;"*")=1</formula>
    </cfRule>
    <cfRule type="expression" dxfId="831" priority="937">
      <formula>COUNTIF(E139,"*"&amp;TEXT($N$11,"@")&amp;"*")=1</formula>
    </cfRule>
    <cfRule type="expression" dxfId="830" priority="941">
      <formula>COUNTIF(E139,"*"&amp;TEXT($J$11,"@")&amp;"*")=1</formula>
    </cfRule>
    <cfRule type="expression" dxfId="829" priority="938">
      <formula>COUNTIF(E139,"*"&amp;TEXT($M$11,"@")&amp;"*")=1</formula>
    </cfRule>
    <cfRule type="expression" dxfId="828" priority="939">
      <formula>COUNTIF(E139,"*"&amp;TEXT($L$11,"@")&amp;"*")=1</formula>
    </cfRule>
    <cfRule type="expression" dxfId="827" priority="944">
      <formula>COUNTIF(E139,"*"&amp;TEXT($L$10,"@")&amp;"*")=1</formula>
    </cfRule>
    <cfRule type="expression" dxfId="826" priority="943">
      <formula>COUNTIF(E139,"*"&amp;TEXT($M$10,"@")&amp;"*")=1</formula>
    </cfRule>
    <cfRule type="expression" dxfId="825" priority="940">
      <formula>COUNTIF(E139,"*"&amp;TEXT($K$11,"@")&amp;"*")=1</formula>
    </cfRule>
  </conditionalFormatting>
  <conditionalFormatting sqref="E146:H148">
    <cfRule type="expression" dxfId="824" priority="935">
      <formula>COUNTIF(E146,"*"&amp;TEXT($J$10,"@")&amp;"*")=1</formula>
    </cfRule>
  </conditionalFormatting>
  <conditionalFormatting sqref="E216:H216 D90:D97 E112:F112 G113:G114 E113:E118 G118 D143:E143 E145:F145 H145 F187:G187 J216:N233 D231:G231 D232:H232">
    <cfRule type="expression" dxfId="823" priority="440">
      <formula>COUNTIF(D90,"*"&amp;TEXT($J$10,"@")&amp;"*")=1</formula>
    </cfRule>
  </conditionalFormatting>
  <conditionalFormatting sqref="E234:H235">
    <cfRule type="expression" dxfId="822" priority="934">
      <formula>COUNTIF(E234,"*"&amp;TEXT($L$10,"@")&amp;"*")=1</formula>
    </cfRule>
    <cfRule type="expression" dxfId="821" priority="933">
      <formula>COUNTIF(E234,"*"&amp;TEXT($M$10,"@")&amp;"*")=1</formula>
    </cfRule>
    <cfRule type="expression" dxfId="820" priority="932">
      <formula>COUNTIF(E234,"*"&amp;TEXT($N$10,"@")&amp;"*")=1</formula>
    </cfRule>
    <cfRule type="expression" dxfId="819" priority="931">
      <formula>COUNTIF(E234,"*"&amp;TEXT($J$11,"@")&amp;"*")=1</formula>
    </cfRule>
    <cfRule type="expression" dxfId="818" priority="930">
      <formula>COUNTIF(E234,"*"&amp;TEXT($K$11,"@")&amp;"*")=1</formula>
    </cfRule>
    <cfRule type="expression" dxfId="817" priority="929">
      <formula>COUNTIF(E234,"*"&amp;TEXT($L$11,"@")&amp;"*")=1</formula>
    </cfRule>
    <cfRule type="expression" dxfId="816" priority="928">
      <formula>COUNTIF(E234,"*"&amp;TEXT($M$11,"@")&amp;"*")=1</formula>
    </cfRule>
    <cfRule type="expression" dxfId="815" priority="927">
      <formula>COUNTIF(E234,"*"&amp;TEXT($N$11,"@")&amp;"*")=1</formula>
    </cfRule>
    <cfRule type="expression" dxfId="814" priority="926">
      <formula>COUNTIF(E234,"*"&amp;TEXT($J$10,"@")&amp;"*")=1</formula>
    </cfRule>
  </conditionalFormatting>
  <conditionalFormatting sqref="F26">
    <cfRule type="expression" dxfId="813" priority="925">
      <formula>COUNTIF($J$10:$N$11,"*乳*")&gt;=1</formula>
    </cfRule>
  </conditionalFormatting>
  <conditionalFormatting sqref="F41">
    <cfRule type="expression" dxfId="812" priority="924">
      <formula>AND(COUNTIF($J$10:$N$11,"*乳*")&gt;=1,$I$239&gt;=1)</formula>
    </cfRule>
  </conditionalFormatting>
  <conditionalFormatting sqref="F45">
    <cfRule type="expression" dxfId="811" priority="923">
      <formula>AND(COUNTIF($J$10:$N$11,"*乳*")&gt;=1,$F$45="乳化剤")</formula>
    </cfRule>
  </conditionalFormatting>
  <conditionalFormatting sqref="F79:F85">
    <cfRule type="expression" dxfId="810" priority="913">
      <formula>COUNTIF(F79,"*"&amp;TEXT($N$11,"@")&amp;"*")=1</formula>
    </cfRule>
    <cfRule type="expression" dxfId="809" priority="920">
      <formula>COUNTIF(F79,"*"&amp;TEXT($L$10,"@")&amp;"*")=1</formula>
    </cfRule>
    <cfRule type="expression" dxfId="808" priority="921">
      <formula>COUNTIF(F79,"*"&amp;TEXT($K$10,"@")&amp;"*")=1</formula>
    </cfRule>
    <cfRule type="expression" dxfId="807" priority="922">
      <formula>COUNTIF(F79,"*"&amp;TEXT($J$10,"@")&amp;"*")=1</formula>
    </cfRule>
    <cfRule type="expression" dxfId="806" priority="916">
      <formula>COUNTIF(F79,"*"&amp;TEXT($K$11,"@")&amp;"*")=1</formula>
    </cfRule>
    <cfRule type="expression" dxfId="805" priority="917">
      <formula>COUNTIF(F79,"*"&amp;TEXT($J$11,"@")&amp;"*")=1</formula>
    </cfRule>
    <cfRule type="expression" dxfId="804" priority="918">
      <formula>COUNTIF(F79,"*"&amp;TEXT($N$10,"@")&amp;"*")=1</formula>
    </cfRule>
    <cfRule type="expression" dxfId="803" priority="914">
      <formula>COUNTIF(F79,"*"&amp;TEXT($M$11,"@")&amp;"*")=1</formula>
    </cfRule>
    <cfRule type="expression" dxfId="802" priority="919">
      <formula>COUNTIF(F79,"*"&amp;TEXT($M$10,"@")&amp;"*")=1</formula>
    </cfRule>
    <cfRule type="expression" dxfId="801" priority="915">
      <formula>COUNTIF(F79,"*"&amp;TEXT($L$11,"@")&amp;"*")=1</formula>
    </cfRule>
  </conditionalFormatting>
  <conditionalFormatting sqref="F91:F96">
    <cfRule type="expression" dxfId="800" priority="912">
      <formula>COUNTIF(F91,"*"&amp;TEXT($J$10,"@")&amp;"*")=1</formula>
    </cfRule>
  </conditionalFormatting>
  <conditionalFormatting sqref="F93:F96">
    <cfRule type="expression" dxfId="799" priority="911">
      <formula>COUNTIF(F93,"*"&amp;TEXT($K$10,"@")&amp;"*")=1</formula>
    </cfRule>
    <cfRule type="expression" dxfId="798" priority="910">
      <formula>COUNTIF(F93,"*"&amp;TEXT($L$10,"@")&amp;"*")=1</formula>
    </cfRule>
    <cfRule type="expression" dxfId="797" priority="909">
      <formula>COUNTIF(F93,"*"&amp;TEXT($M$10,"@")&amp;"*")=1</formula>
    </cfRule>
    <cfRule type="expression" dxfId="796" priority="908">
      <formula>COUNTIF(F93,"*"&amp;TEXT($N$10,"@")&amp;"*")=1</formula>
    </cfRule>
    <cfRule type="expression" dxfId="795" priority="906">
      <formula>COUNTIF(F93,"*"&amp;TEXT($K$11,"@")&amp;"*")=1</formula>
    </cfRule>
    <cfRule type="expression" dxfId="794" priority="905">
      <formula>COUNTIF(F93,"*"&amp;TEXT($L$11,"@")&amp;"*")=1</formula>
    </cfRule>
    <cfRule type="expression" dxfId="793" priority="904">
      <formula>COUNTIF(F93,"*"&amp;TEXT($M$11,"@")&amp;"*")=1</formula>
    </cfRule>
    <cfRule type="expression" dxfId="792" priority="903">
      <formula>COUNTIF(F93,"*"&amp;TEXT($N$11,"@")&amp;"*")=1</formula>
    </cfRule>
    <cfRule type="expression" dxfId="791" priority="907">
      <formula>COUNTIF(F93,"*"&amp;TEXT($J$11,"@")&amp;"*")=1</formula>
    </cfRule>
  </conditionalFormatting>
  <conditionalFormatting sqref="F100">
    <cfRule type="expression" dxfId="790" priority="902">
      <formula>AND(COUNTIF($J$10:$N$11,"*乳*")&gt;=1,$I$264&gt;=1)</formula>
    </cfRule>
  </conditionalFormatting>
  <conditionalFormatting sqref="F102:F103">
    <cfRule type="expression" dxfId="789" priority="901">
      <formula>COUNTIF(F102,"*"&amp;TEXT($J$10,"@")&amp;"*")=1</formula>
    </cfRule>
    <cfRule type="expression" dxfId="788" priority="900">
      <formula>COUNTIF(F102,"*"&amp;TEXT($K$10,"@")&amp;"*")=1</formula>
    </cfRule>
    <cfRule type="expression" dxfId="787" priority="899">
      <formula>COUNTIF(F102,"*"&amp;TEXT($L$10,"@")&amp;"*")=1</formula>
    </cfRule>
    <cfRule type="expression" dxfId="786" priority="898">
      <formula>COUNTIF(F102,"*"&amp;TEXT($M$10,"@")&amp;"*")=1</formula>
    </cfRule>
    <cfRule type="expression" dxfId="785" priority="897">
      <formula>COUNTIF(F102,"*"&amp;TEXT($N$10,"@")&amp;"*")=1</formula>
    </cfRule>
    <cfRule type="expression" dxfId="784" priority="896">
      <formula>COUNTIF(F102,"*"&amp;TEXT($J$11,"@")&amp;"*")=1</formula>
    </cfRule>
    <cfRule type="expression" dxfId="783" priority="895">
      <formula>COUNTIF(F102,"*"&amp;TEXT($K$11,"@")&amp;"*")=1</formula>
    </cfRule>
    <cfRule type="expression" dxfId="782" priority="894">
      <formula>COUNTIF(F102,"*"&amp;TEXT($L$11,"@")&amp;"*")=1</formula>
    </cfRule>
    <cfRule type="expression" dxfId="781" priority="893">
      <formula>COUNTIF(F102,"*"&amp;TEXT($M$11,"@")&amp;"*")=1</formula>
    </cfRule>
    <cfRule type="expression" dxfId="780" priority="892">
      <formula>COUNTIF(F102,"*"&amp;TEXT($N$11,"@")&amp;"*")=1</formula>
    </cfRule>
  </conditionalFormatting>
  <conditionalFormatting sqref="F108:F109">
    <cfRule type="expression" dxfId="779" priority="891">
      <formula>COUNTIF(F108,"*"&amp;TEXT($J$10,"@")&amp;"*")=1</formula>
    </cfRule>
  </conditionalFormatting>
  <conditionalFormatting sqref="F128">
    <cfRule type="expression" dxfId="778" priority="890">
      <formula>COUNTIF(F128,"*"&amp;TEXT($K$10,"@")&amp;"*")=1</formula>
    </cfRule>
  </conditionalFormatting>
  <conditionalFormatting sqref="F132:F136">
    <cfRule type="expression" dxfId="777" priority="889">
      <formula>COUNTIF(F132,"*"&amp;TEXT($J$10,"@")&amp;"*")=1</formula>
    </cfRule>
    <cfRule type="expression" dxfId="776" priority="888">
      <formula>COUNTIF(F132,"*"&amp;TEXT($K$10,"@")&amp;"*")=1</formula>
    </cfRule>
    <cfRule type="expression" dxfId="775" priority="887">
      <formula>COUNTIF(F132,"*"&amp;TEXT($L$10,"@")&amp;"*")=1</formula>
    </cfRule>
    <cfRule type="expression" dxfId="774" priority="886">
      <formula>COUNTIF(F132,"*"&amp;TEXT($M$10,"@")&amp;"*")=1</formula>
    </cfRule>
    <cfRule type="expression" dxfId="773" priority="885">
      <formula>COUNTIF(F132,"*"&amp;TEXT($N$10,"@")&amp;"*")=1</formula>
    </cfRule>
    <cfRule type="expression" dxfId="772" priority="884">
      <formula>COUNTIF(F132,"*"&amp;TEXT($J$11,"@")&amp;"*")=1</formula>
    </cfRule>
    <cfRule type="expression" dxfId="771" priority="883">
      <formula>COUNTIF(F132,"*"&amp;TEXT($K$11,"@")&amp;"*")=1</formula>
    </cfRule>
    <cfRule type="expression" dxfId="770" priority="882">
      <formula>COUNTIF(F132,"*"&amp;TEXT($L$11,"@")&amp;"*")=1</formula>
    </cfRule>
    <cfRule type="expression" dxfId="769" priority="881">
      <formula>COUNTIF(F132,"*"&amp;TEXT($M$11,"@")&amp;"*")=1</formula>
    </cfRule>
    <cfRule type="expression" dxfId="768" priority="880">
      <formula>COUNTIF(F132,"*"&amp;TEXT($N$11,"@")&amp;"*")=1</formula>
    </cfRule>
  </conditionalFormatting>
  <conditionalFormatting sqref="F140:F142">
    <cfRule type="expression" dxfId="767" priority="879">
      <formula>COUNTIF(F140,"*"&amp;TEXT($J$10,"@")&amp;"*")=1</formula>
    </cfRule>
    <cfRule type="expression" dxfId="766" priority="878">
      <formula>COUNTIF(F140,"*"&amp;TEXT($K$10,"@")&amp;"*")=1</formula>
    </cfRule>
  </conditionalFormatting>
  <conditionalFormatting sqref="F142">
    <cfRule type="expression" dxfId="765" priority="877">
      <formula>AND(COUNTIF($J$10:$N$11,"*乳*")&gt;=1,$F$142="カゼインNa")</formula>
    </cfRule>
  </conditionalFormatting>
  <conditionalFormatting sqref="F145">
    <cfRule type="expression" dxfId="764" priority="876">
      <formula>COUNTIF(F145,"*"&amp;TEXT($L$10,"@")&amp;"*")=1</formula>
    </cfRule>
    <cfRule type="expression" dxfId="763" priority="875">
      <formula>COUNTIF(F145,"*"&amp;TEXT($M$10,"@")&amp;"*")=1</formula>
    </cfRule>
    <cfRule type="expression" dxfId="762" priority="874">
      <formula>COUNTIF(F145,"*"&amp;TEXT($N$10,"@")&amp;"*")=1</formula>
    </cfRule>
    <cfRule type="expression" dxfId="761" priority="873">
      <formula>COUNTIF(F145,"*"&amp;TEXT($J$11,"@")&amp;"*")=1</formula>
    </cfRule>
    <cfRule type="expression" dxfId="760" priority="872">
      <formula>COUNTIF(F145,"*"&amp;TEXT($K$11,"@")&amp;"*")=1</formula>
    </cfRule>
    <cfRule type="expression" dxfId="759" priority="871">
      <formula>COUNTIF(F145,"*"&amp;TEXT($L$11,"@")&amp;"*")=1</formula>
    </cfRule>
    <cfRule type="expression" dxfId="758" priority="870">
      <formula>COUNTIF(F145,"*"&amp;TEXT($M$11,"@")&amp;"*")=1</formula>
    </cfRule>
    <cfRule type="expression" dxfId="757" priority="869">
      <formula>COUNTIF(F145,"*"&amp;TEXT($N$11,"@")&amp;"*")=1</formula>
    </cfRule>
  </conditionalFormatting>
  <conditionalFormatting sqref="F153">
    <cfRule type="expression" dxfId="756" priority="867">
      <formula>COUNTIF(F153,"*"&amp;TEXT($K$10,"@")&amp;"*")=1</formula>
    </cfRule>
  </conditionalFormatting>
  <conditionalFormatting sqref="F167">
    <cfRule type="expression" dxfId="755" priority="866">
      <formula>$I$245&gt;=1</formula>
    </cfRule>
  </conditionalFormatting>
  <conditionalFormatting sqref="F171:F174">
    <cfRule type="expression" dxfId="754" priority="858">
      <formula>COUNTIF(F171,"*"&amp;TEXT($M$11,"@")&amp;"*")=1</formula>
    </cfRule>
    <cfRule type="expression" dxfId="753" priority="857">
      <formula>COUNTIF(F171,"*"&amp;TEXT($N$11,"@")&amp;"*")=1</formula>
    </cfRule>
    <cfRule type="expression" dxfId="752" priority="859">
      <formula>COUNTIF(F171,"*"&amp;TEXT($L$11,"@")&amp;"*")=1</formula>
    </cfRule>
    <cfRule type="expression" dxfId="751" priority="860">
      <formula>COUNTIF(F171,"*"&amp;TEXT($K$11,"@")&amp;"*")=1</formula>
    </cfRule>
    <cfRule type="expression" dxfId="750" priority="865">
      <formula>COUNTIF(F171,"*"&amp;TEXT($J$10,"@")&amp;"*")=1</formula>
    </cfRule>
    <cfRule type="expression" dxfId="749" priority="864">
      <formula>COUNTIF(F171,"*"&amp;TEXT($L$10,"@")&amp;"*")=1</formula>
    </cfRule>
    <cfRule type="expression" dxfId="748" priority="863">
      <formula>COUNTIF(F171,"*"&amp;TEXT($M$10,"@")&amp;"*")=1</formula>
    </cfRule>
    <cfRule type="expression" dxfId="747" priority="862">
      <formula>COUNTIF(F171,"*"&amp;TEXT($N$10,"@")&amp;"*")=1</formula>
    </cfRule>
    <cfRule type="expression" dxfId="746" priority="861">
      <formula>COUNTIF(F171,"*"&amp;TEXT($J$11,"@")&amp;"*")=1</formula>
    </cfRule>
  </conditionalFormatting>
  <conditionalFormatting sqref="F177">
    <cfRule type="expression" dxfId="745" priority="855">
      <formula>$I$245&gt;=1</formula>
    </cfRule>
  </conditionalFormatting>
  <conditionalFormatting sqref="F178">
    <cfRule type="expression" dxfId="744" priority="854">
      <formula>$I$257&gt;=1</formula>
    </cfRule>
  </conditionalFormatting>
  <conditionalFormatting sqref="F181">
    <cfRule type="expression" dxfId="743" priority="853">
      <formula>$I$245&gt;=1</formula>
    </cfRule>
  </conditionalFormatting>
  <conditionalFormatting sqref="F185">
    <cfRule type="expression" dxfId="742" priority="852">
      <formula>$I$245&gt;=1</formula>
    </cfRule>
  </conditionalFormatting>
  <conditionalFormatting sqref="F190">
    <cfRule type="expression" dxfId="741" priority="851">
      <formula>I239&gt;=1</formula>
    </cfRule>
  </conditionalFormatting>
  <conditionalFormatting sqref="F191:F192">
    <cfRule type="expression" dxfId="740" priority="846">
      <formula>COUNTIF(F191,"*"&amp;TEXT($N$10,"@")&amp;"*")=1</formula>
    </cfRule>
    <cfRule type="expression" dxfId="739" priority="847">
      <formula>COUNTIF(F191,"*"&amp;TEXT($M$10,"@")&amp;"*")=1</formula>
    </cfRule>
    <cfRule type="expression" dxfId="738" priority="848">
      <formula>COUNTIF(F191,"*"&amp;TEXT($L$10,"@")&amp;"*")=1</formula>
    </cfRule>
    <cfRule type="expression" dxfId="737" priority="849">
      <formula>COUNTIF(F191,"*"&amp;TEXT($K$10,"@")&amp;"*")=1</formula>
    </cfRule>
    <cfRule type="expression" dxfId="736" priority="850">
      <formula>COUNTIF(F191,"*"&amp;TEXT($J$10,"@")&amp;"*")=1</formula>
    </cfRule>
    <cfRule type="expression" dxfId="735" priority="842">
      <formula>COUNTIF(F191,"*"&amp;TEXT($M$11,"@")&amp;"*")=1</formula>
    </cfRule>
    <cfRule type="expression" dxfId="734" priority="841">
      <formula>COUNTIF(F191,"*"&amp;TEXT($N$11,"@")&amp;"*")=1</formula>
    </cfRule>
    <cfRule type="expression" dxfId="733" priority="843">
      <formula>COUNTIF(F191,"*"&amp;TEXT($L$11,"@")&amp;"*")=1</formula>
    </cfRule>
    <cfRule type="expression" dxfId="732" priority="844">
      <formula>COUNTIF(F191,"*"&amp;TEXT($K$11,"@")&amp;"*")=1</formula>
    </cfRule>
    <cfRule type="expression" dxfId="731" priority="845">
      <formula>COUNTIF(F191,"*"&amp;TEXT($J$11,"@")&amp;"*")=1</formula>
    </cfRule>
  </conditionalFormatting>
  <conditionalFormatting sqref="F193">
    <cfRule type="expression" dxfId="730" priority="10">
      <formula>COUNTIF($J$10:$N$11,"*大豆*")&gt;=1</formula>
    </cfRule>
  </conditionalFormatting>
  <conditionalFormatting sqref="F194:F196">
    <cfRule type="expression" dxfId="729" priority="840">
      <formula>COUNTIF(F194,"*"&amp;TEXT($K$10,"@")&amp;"*")=1</formula>
    </cfRule>
  </conditionalFormatting>
  <conditionalFormatting sqref="F199:F205">
    <cfRule type="expression" dxfId="728" priority="839">
      <formula>COUNTIF(F199,"*"&amp;TEXT($K$10,"@")&amp;"*")=1</formula>
    </cfRule>
  </conditionalFormatting>
  <conditionalFormatting sqref="F213">
    <cfRule type="expression" dxfId="727" priority="838">
      <formula>$F$213="乳化剤"</formula>
    </cfRule>
  </conditionalFormatting>
  <conditionalFormatting sqref="F217">
    <cfRule type="expression" dxfId="726" priority="837">
      <formula>OR(COUNTIF($J$10:$N$11,"*小麦*")&gt;=1,COUNTIF($J$10:$N$11,"*大豆*")&gt;=1)</formula>
    </cfRule>
  </conditionalFormatting>
  <conditionalFormatting sqref="F220">
    <cfRule type="expression" dxfId="725" priority="836">
      <formula>AND(COUNTIF($J$10:$N$11,"*乳*")&gt;=1,$F$220="乳化剤")</formula>
    </cfRule>
  </conditionalFormatting>
  <conditionalFormatting sqref="F234:F235">
    <cfRule type="expression" dxfId="724" priority="835">
      <formula>$I$241&gt;=1</formula>
    </cfRule>
  </conditionalFormatting>
  <conditionalFormatting sqref="F260:F263">
    <cfRule type="expression" dxfId="723" priority="832">
      <formula>COUNTIF(F260,"*"&amp;TEXT($K$10,"@")&amp;"*")=1</formula>
    </cfRule>
  </conditionalFormatting>
  <conditionalFormatting sqref="F262:F263">
    <cfRule type="expression" dxfId="722" priority="833">
      <formula>COUNTIF(F262,"*"&amp;TEXT($J$10,"@")&amp;"*")=1</formula>
    </cfRule>
    <cfRule type="expression" dxfId="721" priority="824">
      <formula>COUNTIF(F262,"*"&amp;TEXT($N$11,"@")&amp;"*")=1</formula>
    </cfRule>
    <cfRule type="expression" dxfId="720" priority="825">
      <formula>COUNTIF(F262,"*"&amp;TEXT($M$11,"@")&amp;"*")=1</formula>
    </cfRule>
    <cfRule type="expression" dxfId="719" priority="826">
      <formula>COUNTIF(F262,"*"&amp;TEXT($L$11,"@")&amp;"*")=1</formula>
    </cfRule>
    <cfRule type="expression" dxfId="718" priority="827">
      <formula>COUNTIF(F262,"*"&amp;TEXT($K$11,"@")&amp;"*")=1</formula>
    </cfRule>
    <cfRule type="expression" dxfId="717" priority="828">
      <formula>COUNTIF(F262,"*"&amp;TEXT($J$11,"@")&amp;"*")=1</formula>
    </cfRule>
    <cfRule type="expression" dxfId="716" priority="829">
      <formula>COUNTIF(F262,"*"&amp;TEXT($N$10,"@")&amp;"*")=1</formula>
    </cfRule>
    <cfRule type="expression" dxfId="715" priority="830">
      <formula>COUNTIF(F262,"*"&amp;TEXT($M$10,"@")&amp;"*")=1</formula>
    </cfRule>
    <cfRule type="expression" dxfId="714" priority="831">
      <formula>COUNTIF(F262,"*"&amp;TEXT($L$10,"@")&amp;"*")=1</formula>
    </cfRule>
  </conditionalFormatting>
  <conditionalFormatting sqref="F263">
    <cfRule type="expression" dxfId="713" priority="823">
      <formula>COUNTIF($F$263,"*乳化剤*")&gt;=1</formula>
    </cfRule>
  </conditionalFormatting>
  <conditionalFormatting sqref="F267:F269">
    <cfRule type="expression" dxfId="712" priority="816">
      <formula>COUNTIF(F267,"*"&amp;TEXT($K$11,"@")&amp;"*")=1</formula>
    </cfRule>
    <cfRule type="expression" dxfId="711" priority="815">
      <formula>COUNTIF(F267,"*"&amp;TEXT($L$11,"@")&amp;"*")=1</formula>
    </cfRule>
    <cfRule type="expression" dxfId="710" priority="814">
      <formula>COUNTIF(F267,"*"&amp;TEXT($M$11,"@")&amp;"*")=1</formula>
    </cfRule>
    <cfRule type="expression" dxfId="709" priority="813">
      <formula>COUNTIF(F267,"*"&amp;TEXT($N$11,"@")&amp;"*")=1</formula>
    </cfRule>
    <cfRule type="expression" dxfId="708" priority="819">
      <formula>COUNTIF(F267,"*"&amp;TEXT($M$10,"@")&amp;"*")=1</formula>
    </cfRule>
    <cfRule type="expression" dxfId="707" priority="820">
      <formula>COUNTIF(F267,"*"&amp;TEXT($L$10,"@")&amp;"*")=1</formula>
    </cfRule>
    <cfRule type="expression" dxfId="706" priority="822">
      <formula>COUNTIF(F267,"*"&amp;TEXT($J$10,"@")&amp;"*")=1</formula>
    </cfRule>
    <cfRule type="expression" dxfId="705" priority="818">
      <formula>COUNTIF(F267,"*"&amp;TEXT($N$10,"@")&amp;"*")=1</formula>
    </cfRule>
    <cfRule type="expression" dxfId="704" priority="821">
      <formula>COUNTIF(F267,"*"&amp;TEXT($K$10,"@")&amp;"*")=1</formula>
    </cfRule>
    <cfRule type="expression" dxfId="703" priority="817">
      <formula>COUNTIF(F267,"*"&amp;TEXT($J$11,"@")&amp;"*")=1</formula>
    </cfRule>
  </conditionalFormatting>
  <conditionalFormatting sqref="F272">
    <cfRule type="expression" dxfId="702" priority="812">
      <formula>COUNTIF(F272,"*"&amp;TEXT($K$10,"@")&amp;"*")=1</formula>
    </cfRule>
  </conditionalFormatting>
  <conditionalFormatting sqref="F279">
    <cfRule type="expression" dxfId="701" priority="811">
      <formula>COUNTIF(F279,"*"&amp;TEXT($J$10,"@")&amp;"*")=1</formula>
    </cfRule>
    <cfRule type="expression" dxfId="700" priority="810">
      <formula>COUNTIF(F279,"*"&amp;TEXT($K$10,"@")&amp;"*")=1</formula>
    </cfRule>
    <cfRule type="expression" dxfId="699" priority="809">
      <formula>COUNTIF(F279,"*"&amp;TEXT($L$10,"@")&amp;"*")=1</formula>
    </cfRule>
    <cfRule type="expression" dxfId="698" priority="808">
      <formula>COUNTIF(F279,"*"&amp;TEXT($M$10,"@")&amp;"*")=1</formula>
    </cfRule>
    <cfRule type="expression" dxfId="697" priority="807">
      <formula>COUNTIF(F279,"*"&amp;TEXT($N$10,"@")&amp;"*")=1</formula>
    </cfRule>
    <cfRule type="expression" dxfId="696" priority="806">
      <formula>COUNTIF(F279,"*"&amp;TEXT($J$11,"@")&amp;"*")=1</formula>
    </cfRule>
    <cfRule type="expression" dxfId="695" priority="804">
      <formula>COUNTIF(F279,"*"&amp;TEXT($L$11,"@")&amp;"*")=1</formula>
    </cfRule>
    <cfRule type="expression" dxfId="694" priority="803">
      <formula>COUNTIF(F279,"*"&amp;TEXT($M$11,"@")&amp;"*")=1</formula>
    </cfRule>
    <cfRule type="expression" dxfId="693" priority="802">
      <formula>COUNTIF(F279,"*"&amp;TEXT($N$11,"@")&amp;"*")=1</formula>
    </cfRule>
    <cfRule type="expression" dxfId="692" priority="805">
      <formula>COUNTIF(F279,"*"&amp;TEXT($K$11,"@")&amp;"*")=1</formula>
    </cfRule>
  </conditionalFormatting>
  <conditionalFormatting sqref="F164:G169">
    <cfRule type="expression" dxfId="691" priority="800">
      <formula>COUNTIF(F164,"*"&amp;TEXT($J$10,"@")&amp;"*")=1</formula>
    </cfRule>
    <cfRule type="expression" dxfId="690" priority="799">
      <formula>COUNTIF(F164,"*"&amp;TEXT($K$10,"@")&amp;"*")=1</formula>
    </cfRule>
    <cfRule type="expression" dxfId="689" priority="798">
      <formula>COUNTIF(F164,"*"&amp;TEXT($L$10,"@")&amp;"*")=1</formula>
    </cfRule>
    <cfRule type="expression" dxfId="688" priority="797">
      <formula>COUNTIF(F164,"*"&amp;TEXT($M$10,"@")&amp;"*")=1</formula>
    </cfRule>
    <cfRule type="expression" dxfId="687" priority="796">
      <formula>COUNTIF(F164,"*"&amp;TEXT($N$10,"@")&amp;"*")=1</formula>
    </cfRule>
    <cfRule type="expression" dxfId="686" priority="795">
      <formula>COUNTIF(F164,"*"&amp;TEXT($J$11,"@")&amp;"*")=1</formula>
    </cfRule>
    <cfRule type="expression" dxfId="685" priority="794">
      <formula>COUNTIF(F164,"*"&amp;TEXT($K$11,"@")&amp;"*")=1</formula>
    </cfRule>
    <cfRule type="expression" dxfId="684" priority="793">
      <formula>COUNTIF(F164,"*"&amp;TEXT($L$11,"@")&amp;"*")=1</formula>
    </cfRule>
    <cfRule type="expression" dxfId="683" priority="792">
      <formula>COUNTIF(F164,"*"&amp;TEXT($M$11,"@")&amp;"*")=1</formula>
    </cfRule>
    <cfRule type="expression" dxfId="682" priority="791">
      <formula>COUNTIF(F164,"*"&amp;TEXT($N$11,"@")&amp;"*")=1</formula>
    </cfRule>
  </conditionalFormatting>
  <conditionalFormatting sqref="F172:G174">
    <cfRule type="expression" dxfId="681" priority="600">
      <formula>COUNTIF(F172,"*"&amp;TEXT($K$10,"@")&amp;"*")=1</formula>
    </cfRule>
  </conditionalFormatting>
  <conditionalFormatting sqref="F176:G178">
    <cfRule type="expression" dxfId="680" priority="783">
      <formula>COUNTIF(F176,"*"&amp;TEXT($M$11,"@")&amp;"*")=1</formula>
    </cfRule>
    <cfRule type="expression" dxfId="679" priority="782">
      <formula>COUNTIF(F176,"*"&amp;TEXT($N$11,"@")&amp;"*")=1</formula>
    </cfRule>
    <cfRule type="expression" dxfId="678" priority="789">
      <formula>COUNTIF(F176,"*"&amp;TEXT($L$10,"@")&amp;"*")=1</formula>
    </cfRule>
    <cfRule type="expression" dxfId="677" priority="788">
      <formula>COUNTIF(F176,"*"&amp;TEXT($M$10,"@")&amp;"*")=1</formula>
    </cfRule>
    <cfRule type="expression" dxfId="676" priority="787">
      <formula>COUNTIF(F176,"*"&amp;TEXT($N$10,"@")&amp;"*")=1</formula>
    </cfRule>
    <cfRule type="expression" dxfId="675" priority="786">
      <formula>COUNTIF(F176,"*"&amp;TEXT($J$11,"@")&amp;"*")=1</formula>
    </cfRule>
    <cfRule type="expression" dxfId="674" priority="785">
      <formula>COUNTIF(F176,"*"&amp;TEXT($K$11,"@")&amp;"*")=1</formula>
    </cfRule>
    <cfRule type="expression" dxfId="673" priority="784">
      <formula>COUNTIF(F176,"*"&amp;TEXT($L$11,"@")&amp;"*")=1</formula>
    </cfRule>
  </conditionalFormatting>
  <conditionalFormatting sqref="F187:G187">
    <cfRule type="expression" dxfId="672" priority="773">
      <formula>COUNTIF(F187,"*"&amp;TEXT($N$11,"@")&amp;"*")=1</formula>
    </cfRule>
    <cfRule type="expression" dxfId="671" priority="780">
      <formula>COUNTIF(F187,"*"&amp;TEXT($L$10,"@")&amp;"*")=1</formula>
    </cfRule>
    <cfRule type="expression" dxfId="670" priority="781">
      <formula>COUNTIF(F187,"*"&amp;TEXT($K$10,"@")&amp;"*")=1</formula>
    </cfRule>
    <cfRule type="expression" dxfId="669" priority="779">
      <formula>COUNTIF(F187,"*"&amp;TEXT($M$10,"@")&amp;"*")=1</formula>
    </cfRule>
    <cfRule type="expression" dxfId="668" priority="774">
      <formula>COUNTIF(F187,"*"&amp;TEXT($M$11,"@")&amp;"*")=1</formula>
    </cfRule>
    <cfRule type="expression" dxfId="667" priority="775">
      <formula>COUNTIF(F187,"*"&amp;TEXT($L$11,"@")&amp;"*")=1</formula>
    </cfRule>
    <cfRule type="expression" dxfId="666" priority="776">
      <formula>COUNTIF(F187,"*"&amp;TEXT($K$11,"@")&amp;"*")=1</formula>
    </cfRule>
    <cfRule type="expression" dxfId="665" priority="777">
      <formula>COUNTIF(F187,"*"&amp;TEXT($J$11,"@")&amp;"*")=1</formula>
    </cfRule>
    <cfRule type="expression" dxfId="664" priority="778">
      <formula>COUNTIF(F187,"*"&amp;TEXT($N$10,"@")&amp;"*")=1</formula>
    </cfRule>
  </conditionalFormatting>
  <conditionalFormatting sqref="F28:H28">
    <cfRule type="expression" dxfId="663" priority="772">
      <formula>COUNTIF(F28,"*"&amp;TEXT($K$10,"@")&amp;"*")=1</formula>
    </cfRule>
  </conditionalFormatting>
  <conditionalFormatting sqref="F41:H41 D185:H186 D220:H220 D23:G28 H24 H28 D31:H31 D32 G32 D41 D53 F53:H53 D57:E58 D59 F59:H59 F183:H183 D183:D184 D209:G209 D219 D221:E221 G221 D222 F222:G222 D226:G226 D227:F227 E273 D277:G277">
    <cfRule type="expression" dxfId="662" priority="1288">
      <formula>COUNTIF(D23,"*"&amp;TEXT($L$10,"@")&amp;"*")=1</formula>
    </cfRule>
    <cfRule type="expression" dxfId="661" priority="1280">
      <formula>COUNTIF(D23,"*"&amp;TEXT($J$10,"@")&amp;"*")=1</formula>
    </cfRule>
    <cfRule type="expression" dxfId="660" priority="1281">
      <formula>COUNTIF(D23,"*"&amp;TEXT($N$11,"@")&amp;"*")=1</formula>
    </cfRule>
    <cfRule type="expression" dxfId="659" priority="1282">
      <formula>COUNTIF(D23,"*"&amp;TEXT($M$11,"@")&amp;"*")=1</formula>
    </cfRule>
    <cfRule type="expression" dxfId="658" priority="1283">
      <formula>COUNTIF(D23,"*"&amp;TEXT($L$11,"@")&amp;"*")=1</formula>
    </cfRule>
    <cfRule type="expression" dxfId="657" priority="1284">
      <formula>COUNTIF(D23,"*"&amp;TEXT($K$11,"@")&amp;"*")=1</formula>
    </cfRule>
    <cfRule type="expression" dxfId="656" priority="1285">
      <formula>COUNTIF(D23,"*"&amp;TEXT($J$11,"@")&amp;"*")=1</formula>
    </cfRule>
    <cfRule type="expression" dxfId="655" priority="1286">
      <formula>COUNTIF(D23,"*"&amp;TEXT($N$10,"@")&amp;"*")=1</formula>
    </cfRule>
    <cfRule type="expression" dxfId="654" priority="1287">
      <formula>COUNTIF(D23,"*"&amp;TEXT($M$10,"@")&amp;"*")=1</formula>
    </cfRule>
  </conditionalFormatting>
  <conditionalFormatting sqref="F90:H90">
    <cfRule type="expression" dxfId="653" priority="770">
      <formula>COUNTIF(F90,"*"&amp;TEXT($K$10,"@")&amp;"*")=1</formula>
    </cfRule>
    <cfRule type="expression" dxfId="652" priority="771">
      <formula>COUNTIF(F90,"*"&amp;TEXT($J$10,"@")&amp;"*")=1</formula>
    </cfRule>
  </conditionalFormatting>
  <conditionalFormatting sqref="F107:H107">
    <cfRule type="expression" dxfId="651" priority="768">
      <formula>COUNTIF(F107,"*"&amp;TEXT($K$10,"@")&amp;"*")=1</formula>
    </cfRule>
    <cfRule type="expression" dxfId="650" priority="769">
      <formula>COUNTIF(F107,"*"&amp;TEXT($J$10,"@")&amp;"*")=1</formula>
    </cfRule>
  </conditionalFormatting>
  <conditionalFormatting sqref="F140:H142">
    <cfRule type="expression" dxfId="649" priority="760">
      <formula>COUNTIF(F140,"*"&amp;TEXT($N$11,"@")&amp;"*")=1</formula>
    </cfRule>
    <cfRule type="expression" dxfId="648" priority="767">
      <formula>COUNTIF(F140,"*"&amp;TEXT($L$10,"@")&amp;"*")=1</formula>
    </cfRule>
    <cfRule type="expression" dxfId="647" priority="765">
      <formula>COUNTIF(F140,"*"&amp;TEXT($N$10,"@")&amp;"*")=1</formula>
    </cfRule>
    <cfRule type="expression" dxfId="646" priority="763">
      <formula>COUNTIF(F140,"*"&amp;TEXT($K$11,"@")&amp;"*")=1</formula>
    </cfRule>
    <cfRule type="expression" dxfId="645" priority="766">
      <formula>COUNTIF(F140,"*"&amp;TEXT($M$10,"@")&amp;"*")=1</formula>
    </cfRule>
    <cfRule type="expression" dxfId="644" priority="764">
      <formula>COUNTIF(F140,"*"&amp;TEXT($J$11,"@")&amp;"*")=1</formula>
    </cfRule>
    <cfRule type="expression" dxfId="643" priority="762">
      <formula>COUNTIF(F140,"*"&amp;TEXT($L$11,"@")&amp;"*")=1</formula>
    </cfRule>
    <cfRule type="expression" dxfId="642" priority="761">
      <formula>COUNTIF(F140,"*"&amp;TEXT($M$11,"@")&amp;"*")=1</formula>
    </cfRule>
  </conditionalFormatting>
  <conditionalFormatting sqref="F155:H160">
    <cfRule type="expression" dxfId="641" priority="759">
      <formula>COUNTIF(F155,"*"&amp;TEXT($J$10,"@")&amp;"*")=1</formula>
    </cfRule>
  </conditionalFormatting>
  <conditionalFormatting sqref="F176:H178">
    <cfRule type="expression" dxfId="640" priority="758">
      <formula>COUNTIF(F176,"*"&amp;TEXT($J$10,"@")&amp;"*")=1</formula>
    </cfRule>
    <cfRule type="expression" dxfId="639" priority="757">
      <formula>COUNTIF(F176,"*"&amp;TEXT($K$10,"@")&amp;"*")=1</formula>
    </cfRule>
  </conditionalFormatting>
  <conditionalFormatting sqref="G18">
    <cfRule type="expression" dxfId="638" priority="748">
      <formula>$I$253&gt;=1</formula>
    </cfRule>
  </conditionalFormatting>
  <conditionalFormatting sqref="G19">
    <cfRule type="expression" dxfId="637" priority="747">
      <formula>COUNTIF($J$10:$N$11,"*たまねぎ*")&gt;=1</formula>
    </cfRule>
  </conditionalFormatting>
  <conditionalFormatting sqref="G21">
    <cfRule type="expression" dxfId="636" priority="746">
      <formula>COUNTIF($J$10:$N$11,"*豚肉*")&gt;=1</formula>
    </cfRule>
  </conditionalFormatting>
  <conditionalFormatting sqref="G31">
    <cfRule type="expression" dxfId="635" priority="1">
      <formula>COUNTIF($J$10:$N$11,"*乳*")&gt;=1</formula>
    </cfRule>
  </conditionalFormatting>
  <conditionalFormatting sqref="G34">
    <cfRule type="expression" dxfId="634" priority="745">
      <formula>$I$238&gt;=1</formula>
    </cfRule>
  </conditionalFormatting>
  <conditionalFormatting sqref="G36">
    <cfRule type="expression" dxfId="633" priority="744">
      <formula>$I$238&gt;=1</formula>
    </cfRule>
  </conditionalFormatting>
  <conditionalFormatting sqref="G49">
    <cfRule type="expression" dxfId="632" priority="743">
      <formula>$I$256&gt;=1</formula>
    </cfRule>
  </conditionalFormatting>
  <conditionalFormatting sqref="G64">
    <cfRule type="expression" dxfId="631" priority="742">
      <formula>OR(COUNTIF($J$10:$N$11,"*乳*")&gt;=1,COUNTIF($J$10:$N$11,"*小麦*")&gt;=1,COUNTIF($J$10:$N$11,"*鶏肉*")&gt;=1,COUNTIF($J$10:$N$11,"*大豆*")&gt;=1)</formula>
    </cfRule>
  </conditionalFormatting>
  <conditionalFormatting sqref="G71:G72">
    <cfRule type="expression" dxfId="630" priority="741">
      <formula>COUNTIF(G71,"*"&amp;TEXT($K$10,"@")&amp;"*")=1</formula>
    </cfRule>
  </conditionalFormatting>
  <conditionalFormatting sqref="G73">
    <cfRule type="expression" dxfId="629" priority="740">
      <formula>COUNTIF($J$10:$N$11,"*乳*")&gt;=1</formula>
    </cfRule>
  </conditionalFormatting>
  <conditionalFormatting sqref="G74:G76">
    <cfRule type="expression" dxfId="628" priority="739">
      <formula>COUNTIF(G74,"*"&amp;TEXT($K$10,"@")&amp;"*")=1</formula>
    </cfRule>
  </conditionalFormatting>
  <conditionalFormatting sqref="G79:G83">
    <cfRule type="expression" dxfId="627" priority="719">
      <formula>COUNTIF(G79,"*"&amp;TEXT($M$11,"@")&amp;"*")=1</formula>
    </cfRule>
    <cfRule type="expression" dxfId="626" priority="726">
      <formula>COUNTIF(G79,"*"&amp;TEXT($K$10,"@")&amp;"*")=1</formula>
    </cfRule>
    <cfRule type="expression" dxfId="625" priority="718">
      <formula>COUNTIF(G79,"*"&amp;TEXT($N$11,"@")&amp;"*")=1</formula>
    </cfRule>
    <cfRule type="expression" dxfId="624" priority="724">
      <formula>COUNTIF(G79,"*"&amp;TEXT($M$10,"@")&amp;"*")=1</formula>
    </cfRule>
    <cfRule type="expression" dxfId="623" priority="727">
      <formula>COUNTIF(G79,"*"&amp;TEXT($J$10,"@")&amp;"*")=1</formula>
    </cfRule>
    <cfRule type="expression" dxfId="622" priority="725">
      <formula>COUNTIF(G79,"*"&amp;TEXT($L$10,"@")&amp;"*")=1</formula>
    </cfRule>
    <cfRule type="expression" dxfId="621" priority="723">
      <formula>COUNTIF(G79,"*"&amp;TEXT($N$10,"@")&amp;"*")=1</formula>
    </cfRule>
    <cfRule type="expression" dxfId="620" priority="722">
      <formula>COUNTIF(G79,"*"&amp;TEXT($J$11,"@")&amp;"*")=1</formula>
    </cfRule>
    <cfRule type="expression" dxfId="619" priority="721">
      <formula>COUNTIF(G79,"*"&amp;TEXT($K$11,"@")&amp;"*")=1</formula>
    </cfRule>
    <cfRule type="expression" dxfId="618" priority="720">
      <formula>COUNTIF(G79,"*"&amp;TEXT($L$11,"@")&amp;"*")=1</formula>
    </cfRule>
  </conditionalFormatting>
  <conditionalFormatting sqref="G81">
    <cfRule type="expression" dxfId="617" priority="728">
      <formula>COUNTIF($J$10:$N$11,"*鶏肉*")&gt;=1</formula>
    </cfRule>
  </conditionalFormatting>
  <conditionalFormatting sqref="G83">
    <cfRule type="expression" dxfId="616" priority="717">
      <formula>G83="乳化剤"</formula>
    </cfRule>
  </conditionalFormatting>
  <conditionalFormatting sqref="G85">
    <cfRule type="expression" dxfId="615" priority="713">
      <formula>COUNTIF(G85,"*"&amp;TEXT($J$11,"@")&amp;"*")=1</formula>
    </cfRule>
    <cfRule type="expression" dxfId="614" priority="712">
      <formula>COUNTIF(G85,"*"&amp;TEXT($K$11,"@")&amp;"*")=1</formula>
    </cfRule>
    <cfRule type="expression" dxfId="613" priority="716">
      <formula>COUNTIF(G85,"*"&amp;TEXT($L$10,"@")&amp;"*")=1</formula>
    </cfRule>
    <cfRule type="expression" dxfId="612" priority="710">
      <formula>COUNTIF(G85,"*"&amp;TEXT($M$11,"@")&amp;"*")=1</formula>
    </cfRule>
    <cfRule type="expression" dxfId="611" priority="715">
      <formula>COUNTIF(G85,"*"&amp;TEXT($M$10,"@")&amp;"*")=1</formula>
    </cfRule>
    <cfRule type="expression" dxfId="610" priority="709">
      <formula>COUNTIF(G85,"*"&amp;TEXT($N$11,"@")&amp;"*")=1</formula>
    </cfRule>
    <cfRule type="expression" dxfId="609" priority="708">
      <formula>COUNTIF(G85,"*"&amp;TEXT($J$10,"@")&amp;"*")=1</formula>
    </cfRule>
    <cfRule type="expression" dxfId="608" priority="714">
      <formula>COUNTIF(G85,"*"&amp;TEXT($N$10,"@")&amp;"*")=1</formula>
    </cfRule>
    <cfRule type="expression" dxfId="607" priority="707">
      <formula>$I$238&gt;=1</formula>
    </cfRule>
    <cfRule type="expression" dxfId="606" priority="711">
      <formula>COUNTIF(G85,"*"&amp;TEXT($L$11,"@")&amp;"*")=1</formula>
    </cfRule>
  </conditionalFormatting>
  <conditionalFormatting sqref="G90:G91">
    <cfRule type="expression" dxfId="605" priority="704">
      <formula>COUNTIF(G90,"*"&amp;TEXT($N$10,"@")&amp;"*")=1</formula>
    </cfRule>
    <cfRule type="expression" dxfId="604" priority="703">
      <formula>COUNTIF(G90,"*"&amp;TEXT($J$11,"@")&amp;"*")=1</formula>
    </cfRule>
    <cfRule type="expression" dxfId="603" priority="702">
      <formula>COUNTIF(G90,"*"&amp;TEXT($K$11,"@")&amp;"*")=1</formula>
    </cfRule>
    <cfRule type="expression" dxfId="602" priority="699">
      <formula>COUNTIF(G90,"*"&amp;TEXT($N$11,"@")&amp;"*")=1</formula>
    </cfRule>
    <cfRule type="expression" dxfId="601" priority="701">
      <formula>COUNTIF(G90,"*"&amp;TEXT($L$11,"@")&amp;"*")=1</formula>
    </cfRule>
    <cfRule type="expression" dxfId="600" priority="700">
      <formula>COUNTIF(G90,"*"&amp;TEXT($M$11,"@")&amp;"*")=1</formula>
    </cfRule>
    <cfRule type="expression" dxfId="599" priority="706">
      <formula>COUNTIF(G90,"*"&amp;TEXT($L$10,"@")&amp;"*")=1</formula>
    </cfRule>
    <cfRule type="expression" dxfId="598" priority="705">
      <formula>COUNTIF(G90,"*"&amp;TEXT($M$10,"@")&amp;"*")=1</formula>
    </cfRule>
  </conditionalFormatting>
  <conditionalFormatting sqref="G91">
    <cfRule type="expression" dxfId="597" priority="697">
      <formula>COUNTIF(G91,"*"&amp;TEXT($K$10,"@")&amp;"*")=1</formula>
    </cfRule>
    <cfRule type="expression" dxfId="596" priority="698">
      <formula>COUNTIF(G91,"*"&amp;TEXT($J$10,"@")&amp;"*")=1</formula>
    </cfRule>
  </conditionalFormatting>
  <conditionalFormatting sqref="G93">
    <cfRule type="expression" dxfId="595" priority="693">
      <formula>COUNTIF(G93,"*"&amp;TEXT($M$10,"@")&amp;"*")=1</formula>
    </cfRule>
    <cfRule type="expression" dxfId="594" priority="694">
      <formula>COUNTIF(G93,"*"&amp;TEXT($L$10,"@")&amp;"*")=1</formula>
    </cfRule>
    <cfRule type="expression" dxfId="593" priority="689">
      <formula>COUNTIF(G93,"*"&amp;TEXT($L$11,"@")&amp;"*")=1</formula>
    </cfRule>
    <cfRule type="expression" dxfId="592" priority="696">
      <formula>COUNTIF(G93,"*"&amp;TEXT($J$10,"@")&amp;"*")=1</formula>
    </cfRule>
    <cfRule type="expression" dxfId="591" priority="695">
      <formula>COUNTIF(G93,"*"&amp;TEXT($K$10,"@")&amp;"*")=1</formula>
    </cfRule>
    <cfRule type="expression" dxfId="590" priority="687">
      <formula>COUNTIF(G93,"*"&amp;TEXT($N$11,"@")&amp;"*")=1</formula>
    </cfRule>
    <cfRule type="expression" dxfId="589" priority="688">
      <formula>COUNTIF(G93,"*"&amp;TEXT($M$11,"@")&amp;"*")=1</formula>
    </cfRule>
    <cfRule type="expression" dxfId="588" priority="690">
      <formula>COUNTIF(G93,"*"&amp;TEXT($K$11,"@")&amp;"*")=1</formula>
    </cfRule>
    <cfRule type="expression" dxfId="587" priority="691">
      <formula>COUNTIF(G93,"*"&amp;TEXT($J$11,"@")&amp;"*")=1</formula>
    </cfRule>
    <cfRule type="expression" dxfId="586" priority="692">
      <formula>COUNTIF(G93,"*"&amp;TEXT($N$10,"@")&amp;"*")=1</formula>
    </cfRule>
  </conditionalFormatting>
  <conditionalFormatting sqref="G95:G99">
    <cfRule type="expression" dxfId="585" priority="686">
      <formula>COUNTIF(G95,"*"&amp;TEXT($K$10,"@")&amp;"*")=1</formula>
    </cfRule>
  </conditionalFormatting>
  <conditionalFormatting sqref="G95:G101">
    <cfRule type="expression" dxfId="584" priority="685">
      <formula>COUNTIF(G95,"*"&amp;TEXT($J$10,"@")&amp;"*")=1</formula>
    </cfRule>
    <cfRule type="expression" dxfId="583" priority="684">
      <formula>COUNTIF(G95,"*"&amp;TEXT($L$10,"@")&amp;"*")=1</formula>
    </cfRule>
    <cfRule type="expression" dxfId="582" priority="683">
      <formula>COUNTIF(G95,"*"&amp;TEXT($M$10,"@")&amp;"*")=1</formula>
    </cfRule>
    <cfRule type="expression" dxfId="581" priority="682">
      <formula>COUNTIF(G95,"*"&amp;TEXT($N$10,"@")&amp;"*")=1</formula>
    </cfRule>
    <cfRule type="expression" dxfId="580" priority="681">
      <formula>COUNTIF(G95,"*"&amp;TEXT($J$11,"@")&amp;"*")=1</formula>
    </cfRule>
    <cfRule type="expression" dxfId="579" priority="680">
      <formula>COUNTIF(G95,"*"&amp;TEXT($K$11,"@")&amp;"*")=1</formula>
    </cfRule>
    <cfRule type="expression" dxfId="578" priority="679">
      <formula>COUNTIF(G95,"*"&amp;TEXT($L$11,"@")&amp;"*")=1</formula>
    </cfRule>
    <cfRule type="expression" dxfId="577" priority="678">
      <formula>COUNTIF(G95,"*"&amp;TEXT($M$11,"@")&amp;"*")=1</formula>
    </cfRule>
    <cfRule type="expression" dxfId="576" priority="677">
      <formula>COUNTIF(G95,"*"&amp;TEXT($N$11,"@")&amp;"*")=1</formula>
    </cfRule>
  </conditionalFormatting>
  <conditionalFormatting sqref="G100">
    <cfRule type="expression" dxfId="575" priority="676">
      <formula>I247&gt;=1</formula>
    </cfRule>
  </conditionalFormatting>
  <conditionalFormatting sqref="G102:G104">
    <cfRule type="expression" dxfId="574" priority="675">
      <formula>COUNTIF(G102,"*"&amp;TEXT($L$10,"@")&amp;"*")=1</formula>
    </cfRule>
    <cfRule type="expression" dxfId="573" priority="674">
      <formula>COUNTIF(G102,"*"&amp;TEXT($M$10,"@")&amp;"*")=1</formula>
    </cfRule>
    <cfRule type="expression" dxfId="572" priority="673">
      <formula>COUNTIF(G102,"*"&amp;TEXT($N$10,"@")&amp;"*")=1</formula>
    </cfRule>
    <cfRule type="expression" dxfId="571" priority="672">
      <formula>COUNTIF(G102,"*"&amp;TEXT($J$11,"@")&amp;"*")=1</formula>
    </cfRule>
    <cfRule type="expression" dxfId="570" priority="671">
      <formula>COUNTIF(G102,"*"&amp;TEXT($K$11,"@")&amp;"*")=1</formula>
    </cfRule>
    <cfRule type="expression" dxfId="569" priority="670">
      <formula>COUNTIF(G102,"*"&amp;TEXT($L$11,"@")&amp;"*")=1</formula>
    </cfRule>
    <cfRule type="expression" dxfId="568" priority="669">
      <formula>COUNTIF(G102,"*"&amp;TEXT($M$11,"@")&amp;"*")=1</formula>
    </cfRule>
    <cfRule type="expression" dxfId="567" priority="668">
      <formula>COUNTIF(G102,"*"&amp;TEXT($N$11,"@")&amp;"*")=1</formula>
    </cfRule>
  </conditionalFormatting>
  <conditionalFormatting sqref="G107:G108">
    <cfRule type="expression" dxfId="566" priority="667">
      <formula>COUNTIF(G107,"*"&amp;TEXT($L$10,"@")&amp;"*")=1</formula>
    </cfRule>
    <cfRule type="expression" dxfId="565" priority="666">
      <formula>COUNTIF(G107,"*"&amp;TEXT($M$10,"@")&amp;"*")=1</formula>
    </cfRule>
    <cfRule type="expression" dxfId="564" priority="665">
      <formula>COUNTIF(G107,"*"&amp;TEXT($N$10,"@")&amp;"*")=1</formula>
    </cfRule>
    <cfRule type="expression" dxfId="563" priority="664">
      <formula>COUNTIF(G107,"*"&amp;TEXT($J$11,"@")&amp;"*")=1</formula>
    </cfRule>
    <cfRule type="expression" dxfId="562" priority="663">
      <formula>COUNTIF(G107,"*"&amp;TEXT($K$11,"@")&amp;"*")=1</formula>
    </cfRule>
    <cfRule type="expression" dxfId="561" priority="662">
      <formula>COUNTIF(G107,"*"&amp;TEXT($L$11,"@")&amp;"*")=1</formula>
    </cfRule>
    <cfRule type="expression" dxfId="560" priority="661">
      <formula>COUNTIF(G107,"*"&amp;TEXT($M$11,"@")&amp;"*")=1</formula>
    </cfRule>
    <cfRule type="expression" dxfId="559" priority="660">
      <formula>COUNTIF(G107,"*"&amp;TEXT($N$11,"@")&amp;"*")=1</formula>
    </cfRule>
  </conditionalFormatting>
  <conditionalFormatting sqref="G108">
    <cfRule type="expression" dxfId="558" priority="658">
      <formula>COUNTIF(G108,"*"&amp;TEXT($K$10,"@")&amp;"*")=1</formula>
    </cfRule>
    <cfRule type="expression" dxfId="557" priority="659">
      <formula>COUNTIF(G108,"*"&amp;TEXT($J$10,"@")&amp;"*")=1</formula>
    </cfRule>
  </conditionalFormatting>
  <conditionalFormatting sqref="G110">
    <cfRule type="expression" dxfId="556" priority="657">
      <formula>COUNTIF(G110,"*"&amp;TEXT($K$10,"@")&amp;"*")=1</formula>
    </cfRule>
  </conditionalFormatting>
  <conditionalFormatting sqref="G110:G111">
    <cfRule type="expression" dxfId="555" priority="653">
      <formula>COUNTIF(G110,"*"&amp;TEXT($J$11,"@")&amp;"*")=1</formula>
    </cfRule>
    <cfRule type="expression" dxfId="554" priority="649">
      <formula>COUNTIF(G110,"*"&amp;TEXT($N$11,"@")&amp;"*")=1</formula>
    </cfRule>
    <cfRule type="expression" dxfId="553" priority="650">
      <formula>COUNTIF(G110,"*"&amp;TEXT($M$11,"@")&amp;"*")=1</formula>
    </cfRule>
    <cfRule type="expression" dxfId="552" priority="651">
      <formula>COUNTIF(G110,"*"&amp;TEXT($L$11,"@")&amp;"*")=1</formula>
    </cfRule>
    <cfRule type="expression" dxfId="551" priority="652">
      <formula>COUNTIF(G110,"*"&amp;TEXT($K$11,"@")&amp;"*")=1</formula>
    </cfRule>
    <cfRule type="expression" dxfId="550" priority="654">
      <formula>COUNTIF(G110,"*"&amp;TEXT($N$10,"@")&amp;"*")=1</formula>
    </cfRule>
    <cfRule type="expression" dxfId="549" priority="655">
      <formula>COUNTIF(G110,"*"&amp;TEXT($M$10,"@")&amp;"*")=1</formula>
    </cfRule>
    <cfRule type="expression" dxfId="548" priority="656">
      <formula>COUNTIF(G110,"*"&amp;TEXT($L$10,"@")&amp;"*")=1</formula>
    </cfRule>
  </conditionalFormatting>
  <conditionalFormatting sqref="G113:G114">
    <cfRule type="expression" dxfId="547" priority="648">
      <formula>COUNTIF(G113,"*"&amp;TEXT($K$10,"@")&amp;"*")=1</formula>
    </cfRule>
  </conditionalFormatting>
  <conditionalFormatting sqref="G116">
    <cfRule type="expression" dxfId="546" priority="642">
      <formula>COUNTIF(G116,"*"&amp;TEXT($J$11,"@")&amp;"*")=1</formula>
    </cfRule>
    <cfRule type="expression" dxfId="545" priority="647">
      <formula>COUNTIF(G116,"*"&amp;TEXT($J$10,"@")&amp;"*")=1</formula>
    </cfRule>
    <cfRule type="expression" dxfId="544" priority="641">
      <formula>COUNTIF(G116,"*"&amp;TEXT($K$11,"@")&amp;"*")=1</formula>
    </cfRule>
    <cfRule type="expression" dxfId="543" priority="646">
      <formula>COUNTIF(G116,"*"&amp;TEXT($K$10,"@")&amp;"*")=1</formula>
    </cfRule>
    <cfRule type="expression" dxfId="542" priority="645">
      <formula>COUNTIF(G116,"*"&amp;TEXT($L$10,"@")&amp;"*")=1</formula>
    </cfRule>
    <cfRule type="expression" dxfId="541" priority="644">
      <formula>COUNTIF(G116,"*"&amp;TEXT($M$10,"@")&amp;"*")=1</formula>
    </cfRule>
    <cfRule type="expression" dxfId="540" priority="638">
      <formula>COUNTIF(G116,"*"&amp;TEXT($N$11,"@")&amp;"*")=1</formula>
    </cfRule>
    <cfRule type="expression" dxfId="539" priority="643">
      <formula>COUNTIF(G116,"*"&amp;TEXT($N$10,"@")&amp;"*")=1</formula>
    </cfRule>
    <cfRule type="expression" dxfId="538" priority="639">
      <formula>COUNTIF(G116,"*"&amp;TEXT($M$11,"@")&amp;"*")=1</formula>
    </cfRule>
    <cfRule type="expression" dxfId="537" priority="640">
      <formula>COUNTIF(G116,"*"&amp;TEXT($L$11,"@")&amp;"*")=1</formula>
    </cfRule>
  </conditionalFormatting>
  <conditionalFormatting sqref="G133 F146:F148">
    <cfRule type="expression" dxfId="536" priority="868">
      <formula>$I$241&gt;=1</formula>
    </cfRule>
  </conditionalFormatting>
  <conditionalFormatting sqref="G139">
    <cfRule type="expression" dxfId="535" priority="613">
      <formula>$I$253&gt;=1</formula>
    </cfRule>
  </conditionalFormatting>
  <conditionalFormatting sqref="G141">
    <cfRule type="expression" dxfId="534" priority="612">
      <formula>$I$241&gt;=1</formula>
    </cfRule>
  </conditionalFormatting>
  <conditionalFormatting sqref="G146">
    <cfRule type="expression" dxfId="533" priority="611">
      <formula>OR(COUNTIF($J$10:$N$11,"*乳*")&gt;=1,COUNTIF($J$10:$N$11,"*大豆*")&gt;=1)</formula>
    </cfRule>
  </conditionalFormatting>
  <conditionalFormatting sqref="G157">
    <cfRule type="expression" dxfId="532" priority="610">
      <formula>$I$256&gt;=1</formula>
    </cfRule>
  </conditionalFormatting>
  <conditionalFormatting sqref="G171">
    <cfRule type="expression" dxfId="531" priority="609">
      <formula>I251&gt;=1</formula>
    </cfRule>
  </conditionalFormatting>
  <conditionalFormatting sqref="G172:G174">
    <cfRule type="expression" dxfId="530" priority="606">
      <formula>COUNTIF(G172,"*"&amp;TEXT($N$10,"@")&amp;"*")=1</formula>
    </cfRule>
    <cfRule type="expression" dxfId="529" priority="607">
      <formula>COUNTIF(G172,"*"&amp;TEXT($M$10,"@")&amp;"*")=1</formula>
    </cfRule>
    <cfRule type="expression" dxfId="528" priority="608">
      <formula>COUNTIF(G172,"*"&amp;TEXT($L$10,"@")&amp;"*")=1</formula>
    </cfRule>
    <cfRule type="expression" dxfId="527" priority="601">
      <formula>COUNTIF(G172,"*"&amp;TEXT($N$11,"@")&amp;"*")=1</formula>
    </cfRule>
    <cfRule type="expression" dxfId="526" priority="602">
      <formula>COUNTIF(G172,"*"&amp;TEXT($M$11,"@")&amp;"*")=1</formula>
    </cfRule>
    <cfRule type="expression" dxfId="525" priority="603">
      <formula>COUNTIF(G172,"*"&amp;TEXT($L$11,"@")&amp;"*")=1</formula>
    </cfRule>
    <cfRule type="expression" dxfId="524" priority="604">
      <formula>COUNTIF(G172,"*"&amp;TEXT($K$11,"@")&amp;"*")=1</formula>
    </cfRule>
    <cfRule type="expression" dxfId="523" priority="605">
      <formula>COUNTIF(G172,"*"&amp;TEXT($J$11,"@")&amp;"*")=1</formula>
    </cfRule>
  </conditionalFormatting>
  <conditionalFormatting sqref="G174">
    <cfRule type="expression" dxfId="522" priority="599">
      <formula>G174="乳化剤"</formula>
    </cfRule>
  </conditionalFormatting>
  <conditionalFormatting sqref="G175">
    <cfRule type="expression" dxfId="521" priority="594">
      <formula>COUNTIF(G175,"*"&amp;TEXT($K$11,"@")&amp;"*")=1</formula>
    </cfRule>
    <cfRule type="expression" dxfId="520" priority="593">
      <formula>COUNTIF(G175,"*"&amp;TEXT($L$11,"@")&amp;"*")=1</formula>
    </cfRule>
    <cfRule type="expression" dxfId="519" priority="592">
      <formula>COUNTIF(G175,"*"&amp;TEXT($M$11,"@")&amp;"*")=1</formula>
    </cfRule>
    <cfRule type="expression" dxfId="518" priority="591">
      <formula>COUNTIF(G175,"*"&amp;TEXT($N$11,"@")&amp;"*")=1</formula>
    </cfRule>
    <cfRule type="expression" dxfId="517" priority="590">
      <formula>$I$238&gt;=1</formula>
    </cfRule>
    <cfRule type="expression" dxfId="516" priority="596">
      <formula>COUNTIF(G175,"*"&amp;TEXT($N$10,"@")&amp;"*")=1</formula>
    </cfRule>
    <cfRule type="expression" dxfId="515" priority="597">
      <formula>COUNTIF(G175,"*"&amp;TEXT($M$10,"@")&amp;"*")=1</formula>
    </cfRule>
    <cfRule type="expression" dxfId="514" priority="598">
      <formula>COUNTIF(G175,"*"&amp;TEXT($L$10,"@")&amp;"*")=1</formula>
    </cfRule>
    <cfRule type="expression" dxfId="513" priority="595">
      <formula>COUNTIF(G175,"*"&amp;TEXT($J$11,"@")&amp;"*")=1</formula>
    </cfRule>
  </conditionalFormatting>
  <conditionalFormatting sqref="G181">
    <cfRule type="expression" dxfId="512" priority="589">
      <formula>COUNTIF(G181,"*"&amp;TEXT($J$10,"@")&amp;"*")=1</formula>
    </cfRule>
    <cfRule type="expression" dxfId="511" priority="588">
      <formula>$I$238&gt;=1</formula>
    </cfRule>
  </conditionalFormatting>
  <conditionalFormatting sqref="G183">
    <cfRule type="expression" dxfId="510" priority="587">
      <formula>OR(COUNTIF($J$10:$N$11,"*小麦*")&gt;=1,COUNTIF($J$10:$N$11,"*大豆*")&gt;=1)</formula>
    </cfRule>
  </conditionalFormatting>
  <conditionalFormatting sqref="G190">
    <cfRule type="expression" dxfId="509" priority="579">
      <formula>COUNTIF(G190,"*"&amp;TEXT($L$11,"@")&amp;"*")=1</formula>
    </cfRule>
    <cfRule type="expression" dxfId="508" priority="580">
      <formula>COUNTIF(G190,"*"&amp;TEXT($K$11,"@")&amp;"*")=1</formula>
    </cfRule>
    <cfRule type="expression" dxfId="507" priority="581">
      <formula>COUNTIF(G190,"*"&amp;TEXT($J$11,"@")&amp;"*")=1</formula>
    </cfRule>
    <cfRule type="expression" dxfId="506" priority="582">
      <formula>COUNTIF(G190,"*"&amp;TEXT($N$10,"@")&amp;"*")=1</formula>
    </cfRule>
    <cfRule type="expression" dxfId="505" priority="583">
      <formula>COUNTIF(G190,"*"&amp;TEXT($M$10,"@")&amp;"*")=1</formula>
    </cfRule>
    <cfRule type="expression" dxfId="504" priority="584">
      <formula>COUNTIF(G190,"*"&amp;TEXT($L$10,"@")&amp;"*")=1</formula>
    </cfRule>
    <cfRule type="expression" dxfId="503" priority="586">
      <formula>COUNTIF(G190,"*"&amp;TEXT($J$10,"@")&amp;"*")=1</formula>
    </cfRule>
    <cfRule type="expression" dxfId="502" priority="576">
      <formula>$I$250&gt;=1</formula>
    </cfRule>
    <cfRule type="expression" dxfId="501" priority="577">
      <formula>COUNTIF(G190,"*"&amp;TEXT($N$11,"@")&amp;"*")=1</formula>
    </cfRule>
    <cfRule type="expression" dxfId="500" priority="578">
      <formula>COUNTIF(G190,"*"&amp;TEXT($M$11,"@")&amp;"*")=1</formula>
    </cfRule>
  </conditionalFormatting>
  <conditionalFormatting sqref="G193">
    <cfRule type="expression" dxfId="499" priority="575">
      <formula>OR(COUNTIF($J$10:$N$11,"*小麦*")&gt;=1,COUNTIF($J$10:$N$11,"*大豆*")&gt;=1)</formula>
    </cfRule>
  </conditionalFormatting>
  <conditionalFormatting sqref="G193:G195">
    <cfRule type="expression" dxfId="498" priority="573">
      <formula>COUNTIF(G193,"*"&amp;TEXT($M$10,"@")&amp;"*")=1</formula>
    </cfRule>
    <cfRule type="expression" dxfId="497" priority="574">
      <formula>COUNTIF(G193,"*"&amp;TEXT($L$10,"@")&amp;"*")=1</formula>
    </cfRule>
    <cfRule type="expression" dxfId="496" priority="572">
      <formula>COUNTIF(G193,"*"&amp;TEXT($N$10,"@")&amp;"*")=1</formula>
    </cfRule>
    <cfRule type="expression" dxfId="495" priority="567">
      <formula>COUNTIF(G193,"*"&amp;TEXT($N$11,"@")&amp;"*")=1</formula>
    </cfRule>
    <cfRule type="expression" dxfId="494" priority="568">
      <formula>COUNTIF(G193,"*"&amp;TEXT($M$11,"@")&amp;"*")=1</formula>
    </cfRule>
    <cfRule type="expression" dxfId="493" priority="569">
      <formula>COUNTIF(G193,"*"&amp;TEXT($L$11,"@")&amp;"*")=1</formula>
    </cfRule>
    <cfRule type="expression" dxfId="492" priority="570">
      <formula>COUNTIF(G193,"*"&amp;TEXT($K$11,"@")&amp;"*")=1</formula>
    </cfRule>
    <cfRule type="expression" dxfId="491" priority="571">
      <formula>COUNTIF(G193,"*"&amp;TEXT($J$11,"@")&amp;"*")=1</formula>
    </cfRule>
    <cfRule type="expression" dxfId="490" priority="566">
      <formula>COUNTIF(G193,"*"&amp;TEXT($J$10,"@")&amp;"*")=1</formula>
    </cfRule>
  </conditionalFormatting>
  <conditionalFormatting sqref="G194:G195">
    <cfRule type="expression" dxfId="489" priority="565">
      <formula>COUNTIF(G194,"*"&amp;TEXT($K$10,"@")&amp;"*")=1</formula>
    </cfRule>
  </conditionalFormatting>
  <conditionalFormatting sqref="G198">
    <cfRule type="expression" dxfId="488" priority="564">
      <formula>I248&gt;=1</formula>
    </cfRule>
  </conditionalFormatting>
  <conditionalFormatting sqref="G198:G203">
    <cfRule type="expression" dxfId="487" priority="556">
      <formula>COUNTIF(G198,"*"&amp;TEXT($N$11,"@")&amp;"*")=1</formula>
    </cfRule>
    <cfRule type="expression" dxfId="486" priority="555">
      <formula>COUNTIF(G198,"*"&amp;TEXT($J$10,"@")&amp;"*")=1</formula>
    </cfRule>
    <cfRule type="expression" dxfId="485" priority="558">
      <formula>COUNTIF(G198,"*"&amp;TEXT($L$11,"@")&amp;"*")=1</formula>
    </cfRule>
    <cfRule type="expression" dxfId="484" priority="563">
      <formula>COUNTIF(G198,"*"&amp;TEXT($L$10,"@")&amp;"*")=1</formula>
    </cfRule>
    <cfRule type="expression" dxfId="483" priority="562">
      <formula>COUNTIF(G198,"*"&amp;TEXT($M$10,"@")&amp;"*")=1</formula>
    </cfRule>
    <cfRule type="expression" dxfId="482" priority="561">
      <formula>COUNTIF(G198,"*"&amp;TEXT($N$10,"@")&amp;"*")=1</formula>
    </cfRule>
    <cfRule type="expression" dxfId="481" priority="560">
      <formula>COUNTIF(G198,"*"&amp;TEXT($J$11,"@")&amp;"*")=1</formula>
    </cfRule>
    <cfRule type="expression" dxfId="480" priority="559">
      <formula>COUNTIF(G198,"*"&amp;TEXT($K$11,"@")&amp;"*")=1</formula>
    </cfRule>
    <cfRule type="expression" dxfId="479" priority="557">
      <formula>COUNTIF(G198,"*"&amp;TEXT($M$11,"@")&amp;"*")=1</formula>
    </cfRule>
  </conditionalFormatting>
  <conditionalFormatting sqref="G199:G203">
    <cfRule type="expression" dxfId="478" priority="554">
      <formula>COUNTIF(G199,"*"&amp;TEXT($K$10,"@")&amp;"*")=1</formula>
    </cfRule>
  </conditionalFormatting>
  <conditionalFormatting sqref="G210:G211">
    <cfRule type="expression" dxfId="477" priority="553">
      <formula>COUNTIF(G210,"*"&amp;TEXT($K$10,"@")&amp;"*")=1</formula>
    </cfRule>
  </conditionalFormatting>
  <conditionalFormatting sqref="G216">
    <cfRule type="expression" dxfId="476" priority="552">
      <formula>I251&gt;=1</formula>
    </cfRule>
  </conditionalFormatting>
  <conditionalFormatting sqref="G229">
    <cfRule type="expression" dxfId="475" priority="551">
      <formula>COUNTIF($J$10:$N$11,"*乳*")&gt;=1</formula>
    </cfRule>
  </conditionalFormatting>
  <conditionalFormatting sqref="G230">
    <cfRule type="expression" dxfId="474" priority="550">
      <formula>COUNTIF($J$10:$N$11,"*鶏肉*")&gt;=1</formula>
    </cfRule>
  </conditionalFormatting>
  <conditionalFormatting sqref="G238">
    <cfRule type="expression" dxfId="473" priority="544">
      <formula>COUNTIF(G238,"*"&amp;TEXT($N$10,"@")&amp;"*")=1</formula>
    </cfRule>
    <cfRule type="expression" dxfId="472" priority="543">
      <formula>COUNTIF(G238,"*"&amp;TEXT($J$11,"@")&amp;"*")=1</formula>
    </cfRule>
    <cfRule type="expression" dxfId="471" priority="548">
      <formula>COUNTIF(G238,"*"&amp;TEXT($J$10,"@")&amp;"*")=1</formula>
    </cfRule>
    <cfRule type="expression" dxfId="470" priority="542">
      <formula>COUNTIF(G238,"*"&amp;TEXT($K$11,"@")&amp;"*")=1</formula>
    </cfRule>
    <cfRule type="expression" dxfId="469" priority="541">
      <formula>COUNTIF(G238,"*"&amp;TEXT($L$11,"@")&amp;"*")=1</formula>
    </cfRule>
    <cfRule type="expression" dxfId="468" priority="540">
      <formula>COUNTIF(G238,"*"&amp;TEXT($M$11,"@")&amp;"*")=1</formula>
    </cfRule>
    <cfRule type="expression" dxfId="467" priority="539">
      <formula>COUNTIF(G238,"*"&amp;TEXT($N$11,"@")&amp;"*")=1</formula>
    </cfRule>
    <cfRule type="expression" dxfId="466" priority="547">
      <formula>COUNTIF(G238,"*"&amp;TEXT($K$10,"@")&amp;"*")=1</formula>
    </cfRule>
    <cfRule type="expression" dxfId="465" priority="546">
      <formula>COUNTIF(G238,"*"&amp;TEXT($L$10,"@")&amp;"*")=1</formula>
    </cfRule>
    <cfRule type="expression" dxfId="464" priority="545">
      <formula>COUNTIF(G238,"*"&amp;TEXT($M$10,"@")&amp;"*")=1</formula>
    </cfRule>
  </conditionalFormatting>
  <conditionalFormatting sqref="G240:G242">
    <cfRule type="expression" dxfId="463" priority="531">
      <formula>COUNTIF(G240,"*"&amp;TEXT($L$11,"@")&amp;"*")=1</formula>
    </cfRule>
    <cfRule type="expression" dxfId="462" priority="532">
      <formula>COUNTIF(G240,"*"&amp;TEXT($K$11,"@")&amp;"*")=1</formula>
    </cfRule>
    <cfRule type="expression" dxfId="461" priority="533">
      <formula>COUNTIF(G240,"*"&amp;TEXT($J$11,"@")&amp;"*")=1</formula>
    </cfRule>
    <cfRule type="expression" dxfId="460" priority="534">
      <formula>COUNTIF(G240,"*"&amp;TEXT($N$10,"@")&amp;"*")=1</formula>
    </cfRule>
    <cfRule type="expression" dxfId="459" priority="535">
      <formula>COUNTIF(G240,"*"&amp;TEXT($M$10,"@")&amp;"*")=1</formula>
    </cfRule>
    <cfRule type="expression" dxfId="458" priority="537">
      <formula>COUNTIF(G240,"*"&amp;TEXT($K$10,"@")&amp;"*")=1</formula>
    </cfRule>
    <cfRule type="expression" dxfId="457" priority="538">
      <formula>COUNTIF(G240,"*"&amp;TEXT($J$10,"@")&amp;"*")=1</formula>
    </cfRule>
    <cfRule type="expression" dxfId="456" priority="536">
      <formula>COUNTIF(G240,"*"&amp;TEXT($L$10,"@")&amp;"*")=1</formula>
    </cfRule>
    <cfRule type="expression" dxfId="455" priority="529">
      <formula>COUNTIF(G240,"*"&amp;TEXT($N$11,"@")&amp;"*")=1</formula>
    </cfRule>
    <cfRule type="expression" dxfId="454" priority="530">
      <formula>COUNTIF(G240,"*"&amp;TEXT($M$11,"@")&amp;"*")=1</formula>
    </cfRule>
  </conditionalFormatting>
  <conditionalFormatting sqref="G245:G247">
    <cfRule type="expression" dxfId="453" priority="525">
      <formula>COUNTIF(G245,"*"&amp;TEXT($M$10,"@")&amp;"*")=1</formula>
    </cfRule>
    <cfRule type="expression" dxfId="452" priority="524">
      <formula>COUNTIF(G245,"*"&amp;TEXT($N$10,"@")&amp;"*")=1</formula>
    </cfRule>
    <cfRule type="expression" dxfId="451" priority="523">
      <formula>COUNTIF(G245,"*"&amp;TEXT($J$11,"@")&amp;"*")=1</formula>
    </cfRule>
    <cfRule type="expression" dxfId="450" priority="522">
      <formula>COUNTIF(G245,"*"&amp;TEXT($K$11,"@")&amp;"*")=1</formula>
    </cfRule>
    <cfRule type="expression" dxfId="449" priority="521">
      <formula>COUNTIF(G245,"*"&amp;TEXT($L$11,"@")&amp;"*")=1</formula>
    </cfRule>
    <cfRule type="expression" dxfId="448" priority="528">
      <formula>COUNTIF(G245,"*"&amp;TEXT($J$10,"@")&amp;"*")=1</formula>
    </cfRule>
    <cfRule type="expression" dxfId="447" priority="527">
      <formula>COUNTIF(G245,"*"&amp;TEXT($K$10,"@")&amp;"*")=1</formula>
    </cfRule>
    <cfRule type="expression" dxfId="446" priority="526">
      <formula>COUNTIF(G245,"*"&amp;TEXT($L$10,"@")&amp;"*")=1</formula>
    </cfRule>
    <cfRule type="expression" dxfId="445" priority="520">
      <formula>COUNTIF(G245,"*"&amp;TEXT($M$11,"@")&amp;"*")=1</formula>
    </cfRule>
    <cfRule type="expression" dxfId="444" priority="519">
      <formula>COUNTIF(G245,"*"&amp;TEXT($N$11,"@")&amp;"*")=1</formula>
    </cfRule>
  </conditionalFormatting>
  <conditionalFormatting sqref="G249:G255">
    <cfRule type="expression" dxfId="443" priority="518">
      <formula>COUNTIF(G249,"*"&amp;TEXT($J$10,"@")&amp;"*")=1</formula>
    </cfRule>
    <cfRule type="expression" dxfId="442" priority="510">
      <formula>COUNTIF(G249,"*"&amp;TEXT($M$11,"@")&amp;"*")=1</formula>
    </cfRule>
    <cfRule type="expression" dxfId="441" priority="509">
      <formula>COUNTIF(G249,"*"&amp;TEXT($N$11,"@")&amp;"*")=1</formula>
    </cfRule>
    <cfRule type="expression" dxfId="440" priority="517">
      <formula>COUNTIF(G249,"*"&amp;TEXT($K$10,"@")&amp;"*")=1</formula>
    </cfRule>
    <cfRule type="expression" dxfId="439" priority="516">
      <formula>COUNTIF(G249,"*"&amp;TEXT($L$10,"@")&amp;"*")=1</formula>
    </cfRule>
    <cfRule type="expression" dxfId="438" priority="515">
      <formula>COUNTIF(G249,"*"&amp;TEXT($M$10,"@")&amp;"*")=1</formula>
    </cfRule>
    <cfRule type="expression" dxfId="437" priority="514">
      <formula>COUNTIF(G249,"*"&amp;TEXT($N$10,"@")&amp;"*")=1</formula>
    </cfRule>
    <cfRule type="expression" dxfId="436" priority="513">
      <formula>COUNTIF(G249,"*"&amp;TEXT($J$11,"@")&amp;"*")=1</formula>
    </cfRule>
    <cfRule type="expression" dxfId="435" priority="512">
      <formula>COUNTIF(G249,"*"&amp;TEXT($K$11,"@")&amp;"*")=1</formula>
    </cfRule>
    <cfRule type="expression" dxfId="434" priority="511">
      <formula>COUNTIF(G249,"*"&amp;TEXT($L$11,"@")&amp;"*")=1</formula>
    </cfRule>
  </conditionalFormatting>
  <conditionalFormatting sqref="G257:G258">
    <cfRule type="expression" dxfId="433" priority="508">
      <formula>COUNTIF(G257,"*"&amp;TEXT($K$10,"@")&amp;"*")=1</formula>
    </cfRule>
  </conditionalFormatting>
  <conditionalFormatting sqref="G257:G260">
    <cfRule type="expression" dxfId="432" priority="500">
      <formula>COUNTIF(G257,"*"&amp;TEXT($N$11,"@")&amp;"*")=1</formula>
    </cfRule>
    <cfRule type="expression" dxfId="431" priority="501">
      <formula>COUNTIF(G257,"*"&amp;TEXT($M$11,"@")&amp;"*")=1</formula>
    </cfRule>
    <cfRule type="expression" dxfId="430" priority="503">
      <formula>COUNTIF(G257,"*"&amp;TEXT($K$11,"@")&amp;"*")=1</formula>
    </cfRule>
    <cfRule type="expression" dxfId="429" priority="504">
      <formula>COUNTIF(G257,"*"&amp;TEXT($J$11,"@")&amp;"*")=1</formula>
    </cfRule>
    <cfRule type="expression" dxfId="428" priority="505">
      <formula>COUNTIF(G257,"*"&amp;TEXT($N$10,"@")&amp;"*")=1</formula>
    </cfRule>
    <cfRule type="expression" dxfId="427" priority="506">
      <formula>COUNTIF(G257,"*"&amp;TEXT($M$10,"@")&amp;"*")=1</formula>
    </cfRule>
    <cfRule type="expression" dxfId="426" priority="507">
      <formula>COUNTIF(G257,"*"&amp;TEXT($L$10,"@")&amp;"*")=1</formula>
    </cfRule>
    <cfRule type="expression" dxfId="425" priority="502">
      <formula>COUNTIF(G257,"*"&amp;TEXT($L$11,"@")&amp;"*")=1</formula>
    </cfRule>
    <cfRule type="expression" dxfId="424" priority="499">
      <formula>COUNTIF(G257,"*"&amp;TEXT($J$10,"@")&amp;"*")=1</formula>
    </cfRule>
  </conditionalFormatting>
  <conditionalFormatting sqref="G259">
    <cfRule type="expression" dxfId="423" priority="498">
      <formula>I307&gt;=1</formula>
    </cfRule>
  </conditionalFormatting>
  <conditionalFormatting sqref="G260">
    <cfRule type="expression" dxfId="422" priority="497">
      <formula>COUNTIF(G260,"*"&amp;TEXT($K$10,"@")&amp;"*")=1</formula>
    </cfRule>
  </conditionalFormatting>
  <conditionalFormatting sqref="G267:G270">
    <cfRule type="expression" dxfId="421" priority="496">
      <formula>COUNTIF(G267,"*"&amp;TEXT($K$10,"@")&amp;"*")=1</formula>
    </cfRule>
  </conditionalFormatting>
  <conditionalFormatting sqref="G267:G273">
    <cfRule type="expression" dxfId="420" priority="492">
      <formula>COUNTIF(G267,"*"&amp;TEXT($J$11,"@")&amp;"*")=1</formula>
    </cfRule>
    <cfRule type="expression" dxfId="419" priority="493">
      <formula>COUNTIF(G267,"*"&amp;TEXT($N$10,"@")&amp;"*")=1</formula>
    </cfRule>
    <cfRule type="expression" dxfId="418" priority="494">
      <formula>COUNTIF(G267,"*"&amp;TEXT($M$10,"@")&amp;"*")=1</formula>
    </cfRule>
    <cfRule type="expression" dxfId="417" priority="495">
      <formula>COUNTIF(G267,"*"&amp;TEXT($L$10,"@")&amp;"*")=1</formula>
    </cfRule>
    <cfRule type="expression" dxfId="416" priority="487">
      <formula>COUNTIF(G267,"*"&amp;TEXT($J$10,"@")&amp;"*")=1</formula>
    </cfRule>
    <cfRule type="expression" dxfId="415" priority="489">
      <formula>COUNTIF(G267,"*"&amp;TEXT($M$11,"@")&amp;"*")=1</formula>
    </cfRule>
    <cfRule type="expression" dxfId="414" priority="490">
      <formula>COUNTIF(G267,"*"&amp;TEXT($L$11,"@")&amp;"*")=1</formula>
    </cfRule>
    <cfRule type="expression" dxfId="413" priority="488">
      <formula>COUNTIF(G267,"*"&amp;TEXT($N$11,"@")&amp;"*")=1</formula>
    </cfRule>
    <cfRule type="expression" dxfId="412" priority="491">
      <formula>COUNTIF(G267,"*"&amp;TEXT($K$11,"@")&amp;"*")=1</formula>
    </cfRule>
  </conditionalFormatting>
  <conditionalFormatting sqref="G271">
    <cfRule type="expression" dxfId="411" priority="486">
      <formula>I319&gt;=1</formula>
    </cfRule>
  </conditionalFormatting>
  <conditionalFormatting sqref="G272:G273">
    <cfRule type="expression" dxfId="410" priority="485">
      <formula>COUNTIF(G272,"*"&amp;TEXT($K$10,"@")&amp;"*")=1</formula>
    </cfRule>
  </conditionalFormatting>
  <conditionalFormatting sqref="G274">
    <cfRule type="expression" dxfId="409" priority="484">
      <formula>OR(COUNTIF($J$10:$N$11,"*小麦*")&gt;=1,COUNTIF($J$10:$N$11,"*大豆*")&gt;=1)</formula>
    </cfRule>
  </conditionalFormatting>
  <conditionalFormatting sqref="G57:H58">
    <cfRule type="expression" dxfId="408" priority="467">
      <formula>COUNTIF(G57,"*"&amp;TEXT($M$11,"@")&amp;"*")=1</formula>
    </cfRule>
    <cfRule type="expression" dxfId="407" priority="466">
      <formula>COUNTIF(G57,"*"&amp;TEXT($N$11,"@")&amp;"*")=1</formula>
    </cfRule>
    <cfRule type="expression" dxfId="406" priority="465">
      <formula>COUNTIF(G57,"*"&amp;TEXT($J$10,"@")&amp;"*")=1</formula>
    </cfRule>
    <cfRule type="expression" dxfId="405" priority="473">
      <formula>COUNTIF(G57,"*"&amp;TEXT($L$10,"@")&amp;"*")=1</formula>
    </cfRule>
    <cfRule type="expression" dxfId="404" priority="472">
      <formula>COUNTIF(G57,"*"&amp;TEXT($M$10,"@")&amp;"*")=1</formula>
    </cfRule>
    <cfRule type="expression" dxfId="403" priority="471">
      <formula>COUNTIF(G57,"*"&amp;TEXT($N$10,"@")&amp;"*")=1</formula>
    </cfRule>
    <cfRule type="expression" dxfId="402" priority="470">
      <formula>COUNTIF(G57,"*"&amp;TEXT($J$11,"@")&amp;"*")=1</formula>
    </cfRule>
    <cfRule type="expression" dxfId="401" priority="469">
      <formula>COUNTIF(G57,"*"&amp;TEXT($K$11,"@")&amp;"*")=1</formula>
    </cfRule>
    <cfRule type="expression" dxfId="400" priority="468">
      <formula>COUNTIF(G57,"*"&amp;TEXT($L$11,"@")&amp;"*")=1</formula>
    </cfRule>
  </conditionalFormatting>
  <conditionalFormatting sqref="G102:H104">
    <cfRule type="expression" dxfId="399" priority="463">
      <formula>COUNTIF(G102,"*"&amp;TEXT($K$10,"@")&amp;"*")=1</formula>
    </cfRule>
    <cfRule type="expression" dxfId="398" priority="464">
      <formula>COUNTIF(G102,"*"&amp;TEXT($J$10,"@")&amp;"*")=1</formula>
    </cfRule>
  </conditionalFormatting>
  <conditionalFormatting sqref="G127:H128">
    <cfRule type="expression" dxfId="397" priority="462">
      <formula>COUNTIF(G127,"*"&amp;TEXT($K$10,"@")&amp;"*")=1</formula>
    </cfRule>
  </conditionalFormatting>
  <conditionalFormatting sqref="G132:H132">
    <cfRule type="expression" dxfId="396" priority="461">
      <formula>COUNTIF(G132,"*"&amp;TEXT($K$10,"@")&amp;"*")=1</formula>
    </cfRule>
  </conditionalFormatting>
  <conditionalFormatting sqref="G132:H137">
    <cfRule type="expression" dxfId="395" priority="281">
      <formula>COUNTIF(G132,"*"&amp;TEXT($N$11,"@")&amp;"*")=1</formula>
    </cfRule>
    <cfRule type="expression" dxfId="394" priority="286">
      <formula>COUNTIF(G132,"*"&amp;TEXT($N$10,"@")&amp;"*")=1</formula>
    </cfRule>
    <cfRule type="expression" dxfId="393" priority="285">
      <formula>COUNTIF(G132,"*"&amp;TEXT($J$11,"@")&amp;"*")=1</formula>
    </cfRule>
    <cfRule type="expression" dxfId="392" priority="284">
      <formula>COUNTIF(G132,"*"&amp;TEXT($K$11,"@")&amp;"*")=1</formula>
    </cfRule>
    <cfRule type="expression" dxfId="391" priority="283">
      <formula>COUNTIF(G132,"*"&amp;TEXT($L$11,"@")&amp;"*")=1</formula>
    </cfRule>
    <cfRule type="expression" dxfId="390" priority="282">
      <formula>COUNTIF(G132,"*"&amp;TEXT($M$11,"@")&amp;"*")=1</formula>
    </cfRule>
    <cfRule type="expression" dxfId="389" priority="288">
      <formula>COUNTIF(G132,"*"&amp;TEXT($L$10,"@")&amp;"*")=1</formula>
    </cfRule>
    <cfRule type="expression" dxfId="388" priority="287">
      <formula>COUNTIF(G132,"*"&amp;TEXT($M$10,"@")&amp;"*")=1</formula>
    </cfRule>
    <cfRule type="expression" dxfId="387" priority="460">
      <formula>COUNTIF(G132,"*"&amp;TEXT($J$10,"@")&amp;"*")=1</formula>
    </cfRule>
  </conditionalFormatting>
  <conditionalFormatting sqref="G134:H137">
    <cfRule type="expression" dxfId="386" priority="459">
      <formula>COUNTIF(G134,"*"&amp;TEXT($K$10,"@")&amp;"*")=1</formula>
    </cfRule>
  </conditionalFormatting>
  <conditionalFormatting sqref="G139:H140">
    <cfRule type="expression" dxfId="385" priority="457">
      <formula>COUNTIF(G139,"*"&amp;TEXT($K$10,"@")&amp;"*")=1</formula>
    </cfRule>
  </conditionalFormatting>
  <conditionalFormatting sqref="G140:H143">
    <cfRule type="expression" dxfId="384" priority="456">
      <formula>COUNTIF(G140,"*"&amp;TEXT($J$10,"@")&amp;"*")=1</formula>
    </cfRule>
  </conditionalFormatting>
  <conditionalFormatting sqref="G142:H142">
    <cfRule type="expression" dxfId="383" priority="455">
      <formula>COUNTIF(G142,"*"&amp;TEXT($K$10,"@")&amp;"*")=1</formula>
    </cfRule>
  </conditionalFormatting>
  <conditionalFormatting sqref="G146:H148">
    <cfRule type="expression" dxfId="382" priority="454">
      <formula>COUNTIF(G146,"*"&amp;TEXT($K$10,"@")&amp;"*")=1</formula>
    </cfRule>
  </conditionalFormatting>
  <conditionalFormatting sqref="G154:H156">
    <cfRule type="expression" dxfId="381" priority="453">
      <formula>COUNTIF(G154,"*"&amp;TEXT($K$10,"@")&amp;"*")=1</formula>
    </cfRule>
  </conditionalFormatting>
  <conditionalFormatting sqref="G158:H160">
    <cfRule type="expression" dxfId="380" priority="452">
      <formula>COUNTIF(G158,"*"&amp;TEXT($K$10,"@")&amp;"*")=1</formula>
    </cfRule>
  </conditionalFormatting>
  <conditionalFormatting sqref="G171:H171 E216:H216 D60:H60 D90:D91 G113:G114 G118 D143:E143 G143:H143 F146:H148 F155:H160 D191:D196 J216:N233 D231:G231 D232:H232">
    <cfRule type="expression" dxfId="379" priority="449">
      <formula>COUNTIF(D60,"*"&amp;TEXT($N$10,"@")&amp;"*")=1</formula>
    </cfRule>
    <cfRule type="expression" dxfId="378" priority="450">
      <formula>COUNTIF(D60,"*"&amp;TEXT($M$10,"@")&amp;"*")=1</formula>
    </cfRule>
    <cfRule type="expression" dxfId="377" priority="451">
      <formula>COUNTIF(D60,"*"&amp;TEXT($L$10,"@")&amp;"*")=1</formula>
    </cfRule>
    <cfRule type="expression" dxfId="376" priority="446">
      <formula>COUNTIF(D60,"*"&amp;TEXT($L$11,"@")&amp;"*")=1</formula>
    </cfRule>
    <cfRule type="expression" dxfId="375" priority="447">
      <formula>COUNTIF(D60,"*"&amp;TEXT($K$11,"@")&amp;"*")=1</formula>
    </cfRule>
    <cfRule type="expression" dxfId="374" priority="448">
      <formula>COUNTIF(D60,"*"&amp;TEXT($J$11,"@")&amp;"*")=1</formula>
    </cfRule>
    <cfRule type="expression" dxfId="373" priority="444">
      <formula>COUNTIF(D60,"*"&amp;TEXT($N$11,"@")&amp;"*")=1</formula>
    </cfRule>
    <cfRule type="expression" dxfId="372" priority="445">
      <formula>COUNTIF(D60,"*"&amp;TEXT($M$11,"@")&amp;"*")=1</formula>
    </cfRule>
  </conditionalFormatting>
  <conditionalFormatting sqref="G171:H171 G216:H216 D220:H220 D19:G28 D31:H31 G32 F41:G41 F53:G53 G57:G58 D59 F59:G59 D113:D117 G118 D139:E139 G143 D144:G144 F183:G183 D183:D184 D191:D196 H210:H214 J216:N233 D221:E221 G221 D222 F222:G222 D227:F227">
    <cfRule type="expression" dxfId="371" priority="801">
      <formula>COUNTIF(D19,"*"&amp;TEXT($K$10,"@")&amp;"*")=1</formula>
    </cfRule>
  </conditionalFormatting>
  <conditionalFormatting sqref="G171:H175">
    <cfRule type="expression" dxfId="370" priority="443">
      <formula>COUNTIF(G171,"*"&amp;TEXT($J$10,"@")&amp;"*")=1</formula>
    </cfRule>
  </conditionalFormatting>
  <conditionalFormatting sqref="G179:H180">
    <cfRule type="expression" dxfId="369" priority="442">
      <formula>COUNTIF(G179,"*"&amp;TEXT($K$10,"@")&amp;"*")=1</formula>
    </cfRule>
  </conditionalFormatting>
  <conditionalFormatting sqref="G205:H205">
    <cfRule type="expression" dxfId="368" priority="441">
      <formula>COUNTIF(G205,"*"&amp;TEXT($K$10,"@")&amp;"*")=1</formula>
    </cfRule>
  </conditionalFormatting>
  <conditionalFormatting sqref="G228:H228">
    <cfRule type="expression" dxfId="367" priority="439">
      <formula>COUNTIF(G228,"*"&amp;TEXT($K$10,"@")&amp;"*")=1</formula>
    </cfRule>
  </conditionalFormatting>
  <conditionalFormatting sqref="G234:H235">
    <cfRule type="expression" dxfId="366" priority="438">
      <formula>COUNTIF(G234,"*"&amp;TEXT($K$10,"@")&amp;"*")=1</formula>
    </cfRule>
  </conditionalFormatting>
  <conditionalFormatting sqref="G262:H264">
    <cfRule type="expression" dxfId="365" priority="430">
      <formula>COUNTIF(G262,"*"&amp;TEXT($L$11,"@")&amp;"*")=1</formula>
    </cfRule>
    <cfRule type="expression" dxfId="364" priority="429">
      <formula>COUNTIF(G262,"*"&amp;TEXT($M$11,"@")&amp;"*")=1</formula>
    </cfRule>
    <cfRule type="expression" dxfId="363" priority="428">
      <formula>COUNTIF(G262,"*"&amp;TEXT($N$11,"@")&amp;"*")=1</formula>
    </cfRule>
    <cfRule type="expression" dxfId="362" priority="435">
      <formula>COUNTIF(G262,"*"&amp;TEXT($L$10,"@")&amp;"*")=1</formula>
    </cfRule>
    <cfRule type="expression" dxfId="361" priority="436">
      <formula>COUNTIF(G262,"*"&amp;TEXT($K$10,"@")&amp;"*")=1</formula>
    </cfRule>
    <cfRule type="expression" dxfId="360" priority="437">
      <formula>COUNTIF(G262,"*"&amp;TEXT($J$10,"@")&amp;"*")=1</formula>
    </cfRule>
    <cfRule type="expression" dxfId="359" priority="431">
      <formula>COUNTIF(G262,"*"&amp;TEXT($K$11,"@")&amp;"*")=1</formula>
    </cfRule>
    <cfRule type="expression" dxfId="358" priority="432">
      <formula>COUNTIF(G262,"*"&amp;TEXT($J$11,"@")&amp;"*")=1</formula>
    </cfRule>
    <cfRule type="expression" dxfId="357" priority="433">
      <formula>COUNTIF(G262,"*"&amp;TEXT($N$10,"@")&amp;"*")=1</formula>
    </cfRule>
    <cfRule type="expression" dxfId="356" priority="434">
      <formula>COUNTIF(G262,"*"&amp;TEXT($M$10,"@")&amp;"*")=1</formula>
    </cfRule>
  </conditionalFormatting>
  <conditionalFormatting sqref="G278:H282">
    <cfRule type="expression" dxfId="355" priority="427">
      <formula>COUNTIF(G278,"*"&amp;TEXT($J$10,"@")&amp;"*")=1</formula>
    </cfRule>
    <cfRule type="expression" dxfId="354" priority="426">
      <formula>COUNTIF(G278,"*"&amp;TEXT($K$10,"@")&amp;"*")=1</formula>
    </cfRule>
    <cfRule type="expression" dxfId="353" priority="425">
      <formula>COUNTIF(G278,"*"&amp;TEXT($L$10,"@")&amp;"*")=1</formula>
    </cfRule>
    <cfRule type="expression" dxfId="352" priority="424">
      <formula>COUNTIF(G278,"*"&amp;TEXT($M$10,"@")&amp;"*")=1</formula>
    </cfRule>
    <cfRule type="expression" dxfId="351" priority="423">
      <formula>COUNTIF(G278,"*"&amp;TEXT($N$10,"@")&amp;"*")=1</formula>
    </cfRule>
    <cfRule type="expression" dxfId="350" priority="422">
      <formula>COUNTIF(G278,"*"&amp;TEXT($J$11,"@")&amp;"*")=1</formula>
    </cfRule>
    <cfRule type="expression" dxfId="349" priority="420">
      <formula>COUNTIF(G278,"*"&amp;TEXT($L$11,"@")&amp;"*")=1</formula>
    </cfRule>
    <cfRule type="expression" dxfId="348" priority="421">
      <formula>COUNTIF(G278,"*"&amp;TEXT($K$11,"@")&amp;"*")=1</formula>
    </cfRule>
    <cfRule type="expression" dxfId="347" priority="419">
      <formula>COUNTIF(G278,"*"&amp;TEXT($M$11,"@")&amp;"*")=1</formula>
    </cfRule>
    <cfRule type="expression" dxfId="346" priority="418">
      <formula>COUNTIF(G278,"*"&amp;TEXT($N$11,"@")&amp;"*")=1</formula>
    </cfRule>
  </conditionalFormatting>
  <conditionalFormatting sqref="H18">
    <cfRule type="expression" dxfId="345" priority="414">
      <formula>COUNTIF(H18,"*"&amp;TEXT($N$10,"@")&amp;"*")=1</formula>
    </cfRule>
    <cfRule type="expression" dxfId="344" priority="415">
      <formula>COUNTIF(H18,"*"&amp;TEXT($M$10,"@")&amp;"*")=1</formula>
    </cfRule>
    <cfRule type="expression" dxfId="343" priority="408">
      <formula>$I$239&gt;=1</formula>
    </cfRule>
    <cfRule type="expression" dxfId="342" priority="409">
      <formula>COUNTIF(H18,"*"&amp;TEXT($N$11,"@")&amp;"*")=1</formula>
    </cfRule>
    <cfRule type="expression" dxfId="341" priority="410">
      <formula>COUNTIF(H18,"*"&amp;TEXT($M$11,"@")&amp;"*")=1</formula>
    </cfRule>
    <cfRule type="expression" dxfId="340" priority="416">
      <formula>COUNTIF(H18,"*"&amp;TEXT($L$10,"@")&amp;"*")=1</formula>
    </cfRule>
    <cfRule type="expression" dxfId="339" priority="417">
      <formula>COUNTIF(H18,"*"&amp;TEXT($K$10,"@")&amp;"*")=1</formula>
    </cfRule>
    <cfRule type="expression" dxfId="338" priority="411">
      <formula>COUNTIF(H18,"*"&amp;TEXT($L$11,"@")&amp;"*")=1</formula>
    </cfRule>
    <cfRule type="expression" dxfId="337" priority="412">
      <formula>COUNTIF(H18,"*"&amp;TEXT($K$11,"@")&amp;"*")=1</formula>
    </cfRule>
    <cfRule type="expression" dxfId="336" priority="413">
      <formula>COUNTIF(H18,"*"&amp;TEXT($J$11,"@")&amp;"*")=1</formula>
    </cfRule>
  </conditionalFormatting>
  <conditionalFormatting sqref="H19:H22">
    <cfRule type="expression" dxfId="335" priority="407">
      <formula>COUNTIF(H19,"*"&amp;TEXT($K$10,"@")&amp;"*")=1</formula>
    </cfRule>
  </conditionalFormatting>
  <conditionalFormatting sqref="H20">
    <cfRule type="expression" dxfId="334" priority="406">
      <formula>H20="乳化剤"</formula>
    </cfRule>
  </conditionalFormatting>
  <conditionalFormatting sqref="H22">
    <cfRule type="expression" dxfId="333" priority="405">
      <formula>H22="乳化剤"</formula>
    </cfRule>
  </conditionalFormatting>
  <conditionalFormatting sqref="H24">
    <cfRule type="expression" dxfId="332" priority="2">
      <formula>COUNTIF($J$10:$N$11,"*豚肉*")&gt;=1</formula>
    </cfRule>
  </conditionalFormatting>
  <conditionalFormatting sqref="H24:H27">
    <cfRule type="expression" dxfId="331" priority="404">
      <formula>COUNTIF(H24,"*"&amp;TEXT($K$10,"@")&amp;"*")=1</formula>
    </cfRule>
  </conditionalFormatting>
  <conditionalFormatting sqref="H25">
    <cfRule type="expression" dxfId="330" priority="403">
      <formula>H25="乳化剤"</formula>
    </cfRule>
  </conditionalFormatting>
  <conditionalFormatting sqref="H27">
    <cfRule type="expression" dxfId="329" priority="402">
      <formula>H27="乳化剤"</formula>
    </cfRule>
  </conditionalFormatting>
  <conditionalFormatting sqref="H30 D34 G34:H34 G43:H43">
    <cfRule type="expression" dxfId="328" priority="483">
      <formula>COUNTIF(D30,"*"&amp;TEXT($L$10,"@")&amp;"*")=1</formula>
    </cfRule>
    <cfRule type="expression" dxfId="327" priority="482">
      <formula>COUNTIF(D30,"*"&amp;TEXT($M$10,"@")&amp;"*")=1</formula>
    </cfRule>
    <cfRule type="expression" dxfId="326" priority="475">
      <formula>COUNTIF(D30,"*"&amp;TEXT($J$10,"@")&amp;"*")=1</formula>
    </cfRule>
    <cfRule type="expression" dxfId="325" priority="477">
      <formula>COUNTIF(D30,"*"&amp;TEXT($M$11,"@")&amp;"*")=1</formula>
    </cfRule>
    <cfRule type="expression" dxfId="324" priority="478">
      <formula>COUNTIF(D30,"*"&amp;TEXT($L$11,"@")&amp;"*")=1</formula>
    </cfRule>
    <cfRule type="expression" dxfId="323" priority="479">
      <formula>COUNTIF(D30,"*"&amp;TEXT($K$11,"@")&amp;"*")=1</formula>
    </cfRule>
    <cfRule type="expression" dxfId="322" priority="480">
      <formula>COUNTIF(D30,"*"&amp;TEXT($J$11,"@")&amp;"*")=1</formula>
    </cfRule>
    <cfRule type="expression" dxfId="321" priority="474">
      <formula>COUNTIF(D30,"*"&amp;TEXT($K$10,"@")&amp;"*")=1</formula>
    </cfRule>
    <cfRule type="expression" dxfId="320" priority="481">
      <formula>COUNTIF(D30,"*"&amp;TEXT($N$10,"@")&amp;"*")=1</formula>
    </cfRule>
    <cfRule type="expression" dxfId="319" priority="476">
      <formula>COUNTIF(D30,"*"&amp;TEXT($N$11,"@")&amp;"*")=1</formula>
    </cfRule>
  </conditionalFormatting>
  <conditionalFormatting sqref="H37:H39">
    <cfRule type="expression" dxfId="318" priority="401">
      <formula>COUNTIF(H37,"*"&amp;TEXT($K$10,"@")&amp;"*")=1</formula>
    </cfRule>
  </conditionalFormatting>
  <conditionalFormatting sqref="H38">
    <cfRule type="expression" dxfId="317" priority="400">
      <formula>H38="乳化剤"</formula>
    </cfRule>
  </conditionalFormatting>
  <conditionalFormatting sqref="H39">
    <cfRule type="expression" dxfId="316" priority="399">
      <formula>OR(COUNTIF($J$10:$N$11,"*小麦*")&gt;=1,COUNTIF($J$10:$N$11,"*大豆*")&gt;=1)</formula>
    </cfRule>
  </conditionalFormatting>
  <conditionalFormatting sqref="H49:H50">
    <cfRule type="expression" dxfId="315" priority="398">
      <formula>COUNTIF(H49,"*"&amp;TEXT($K$10,"@")&amp;"*")=1</formula>
    </cfRule>
  </conditionalFormatting>
  <conditionalFormatting sqref="H50">
    <cfRule type="expression" dxfId="314" priority="397">
      <formula>H50="乳化剤"</formula>
    </cfRule>
  </conditionalFormatting>
  <conditionalFormatting sqref="H51:H53">
    <cfRule type="expression" dxfId="313" priority="396">
      <formula>COUNTIF(H51,"*"&amp;TEXT($K$10,"@")&amp;"*")=1</formula>
    </cfRule>
  </conditionalFormatting>
  <conditionalFormatting sqref="H52">
    <cfRule type="expression" dxfId="312" priority="395">
      <formula>H52="乳化剤"</formula>
    </cfRule>
  </conditionalFormatting>
  <conditionalFormatting sqref="H55">
    <cfRule type="expression" dxfId="311" priority="394">
      <formula>COUNTIF(H55,"*"&amp;TEXT($J$10,"@")&amp;"*")=1</formula>
    </cfRule>
    <cfRule type="expression" dxfId="310" priority="393">
      <formula>COUNTIF(H55,"*"&amp;TEXT($L$10,"@")&amp;"*")=1</formula>
    </cfRule>
    <cfRule type="expression" dxfId="309" priority="392">
      <formula>COUNTIF(H55,"*"&amp;TEXT($M$10,"@")&amp;"*")=1</formula>
    </cfRule>
    <cfRule type="expression" dxfId="308" priority="391">
      <formula>COUNTIF(H55,"*"&amp;TEXT($N$10,"@")&amp;"*")=1</formula>
    </cfRule>
    <cfRule type="expression" dxfId="307" priority="390">
      <formula>COUNTIF(H55,"*"&amp;TEXT($J$11,"@")&amp;"*")=1</formula>
    </cfRule>
    <cfRule type="expression" dxfId="306" priority="389">
      <formula>COUNTIF(H55,"*"&amp;TEXT($K$11,"@")&amp;"*")=1</formula>
    </cfRule>
    <cfRule type="expression" dxfId="305" priority="388">
      <formula>COUNTIF(H55,"*"&amp;TEXT($L$11,"@")&amp;"*")=1</formula>
    </cfRule>
    <cfRule type="expression" dxfId="304" priority="387">
      <formula>COUNTIF(H55,"*"&amp;TEXT($M$11,"@")&amp;"*")=1</formula>
    </cfRule>
    <cfRule type="expression" dxfId="303" priority="386">
      <formula>COUNTIF(H55,"*"&amp;TEXT($N$11,"@")&amp;"*")=1</formula>
    </cfRule>
  </conditionalFormatting>
  <conditionalFormatting sqref="H57:H59">
    <cfRule type="expression" dxfId="302" priority="385">
      <formula>COUNTIF(H57,"*"&amp;TEXT($K$10,"@")&amp;"*")=1</formula>
    </cfRule>
  </conditionalFormatting>
  <conditionalFormatting sqref="H58">
    <cfRule type="expression" dxfId="301" priority="384">
      <formula>H58="乳化剤"</formula>
    </cfRule>
  </conditionalFormatting>
  <conditionalFormatting sqref="H62:H66">
    <cfRule type="expression" dxfId="300" priority="383">
      <formula>COUNTIF(H62,"*"&amp;TEXT($J$10,"@")&amp;"*")=1</formula>
    </cfRule>
    <cfRule type="expression" dxfId="299" priority="382">
      <formula>COUNTIF(H62,"*"&amp;TEXT($L$10,"@")&amp;"*")=1</formula>
    </cfRule>
    <cfRule type="expression" dxfId="298" priority="381">
      <formula>COUNTIF(H62,"*"&amp;TEXT($M$10,"@")&amp;"*")=1</formula>
    </cfRule>
    <cfRule type="expression" dxfId="297" priority="380">
      <formula>COUNTIF(H62,"*"&amp;TEXT($N$10,"@")&amp;"*")=1</formula>
    </cfRule>
    <cfRule type="expression" dxfId="296" priority="379">
      <formula>COUNTIF(H62,"*"&amp;TEXT($J$11,"@")&amp;"*")=1</formula>
    </cfRule>
    <cfRule type="expression" dxfId="295" priority="378">
      <formula>COUNTIF(H62,"*"&amp;TEXT($K$11,"@")&amp;"*")=1</formula>
    </cfRule>
    <cfRule type="expression" dxfId="294" priority="377">
      <formula>COUNTIF(H62,"*"&amp;TEXT($L$11,"@")&amp;"*")=1</formula>
    </cfRule>
    <cfRule type="expression" dxfId="293" priority="376">
      <formula>COUNTIF(H62,"*"&amp;TEXT($M$11,"@")&amp;"*")=1</formula>
    </cfRule>
    <cfRule type="expression" dxfId="292" priority="375">
      <formula>COUNTIF(H62,"*"&amp;TEXT($N$11,"@")&amp;"*")=1</formula>
    </cfRule>
  </conditionalFormatting>
  <conditionalFormatting sqref="H62:H69">
    <cfRule type="expression" dxfId="291" priority="374">
      <formula>COUNTIF(H62,"*"&amp;TEXT($K$10,"@")&amp;"*")=1</formula>
    </cfRule>
  </conditionalFormatting>
  <conditionalFormatting sqref="H64">
    <cfRule type="expression" dxfId="290" priority="373">
      <formula>COUNTIF($J$10:$N$11,"*乳*")&gt;=1</formula>
    </cfRule>
  </conditionalFormatting>
  <conditionalFormatting sqref="H68">
    <cfRule type="expression" dxfId="289" priority="372">
      <formula>H68="乳化剤"</formula>
    </cfRule>
  </conditionalFormatting>
  <conditionalFormatting sqref="H71:H73">
    <cfRule type="expression" dxfId="288" priority="371">
      <formula>COUNTIF(H71,"*"&amp;TEXT($J$10,"@")&amp;"*")=1</formula>
    </cfRule>
    <cfRule type="expression" dxfId="287" priority="370">
      <formula>COUNTIF(H71,"*"&amp;TEXT($K$10,"@")&amp;"*")=1</formula>
    </cfRule>
    <cfRule type="expression" dxfId="286" priority="369">
      <formula>COUNTIF(H71,"*"&amp;TEXT($L$10,"@")&amp;"*")=1</formula>
    </cfRule>
    <cfRule type="expression" dxfId="285" priority="368">
      <formula>COUNTIF(H71,"*"&amp;TEXT($M$10,"@")&amp;"*")=1</formula>
    </cfRule>
    <cfRule type="expression" dxfId="284" priority="367">
      <formula>COUNTIF(H71,"*"&amp;TEXT($N$10,"@")&amp;"*")=1</formula>
    </cfRule>
    <cfRule type="expression" dxfId="283" priority="366">
      <formula>COUNTIF(H71,"*"&amp;TEXT($J$11,"@")&amp;"*")=1</formula>
    </cfRule>
    <cfRule type="expression" dxfId="282" priority="365">
      <formula>COUNTIF(H71,"*"&amp;TEXT($K$11,"@")&amp;"*")=1</formula>
    </cfRule>
    <cfRule type="expression" dxfId="281" priority="364">
      <formula>COUNTIF(H71,"*"&amp;TEXT($L$11,"@")&amp;"*")=1</formula>
    </cfRule>
    <cfRule type="expression" dxfId="280" priority="363">
      <formula>COUNTIF(H71,"*"&amp;TEXT($M$11,"@")&amp;"*")=1</formula>
    </cfRule>
    <cfRule type="expression" dxfId="279" priority="362">
      <formula>COUNTIF(H71,"*"&amp;TEXT($N$11,"@")&amp;"*")=1</formula>
    </cfRule>
  </conditionalFormatting>
  <conditionalFormatting sqref="H75:H76">
    <cfRule type="expression" dxfId="278" priority="361">
      <formula>COUNTIF(H75,"*"&amp;TEXT($J$10,"@")&amp;"*")=1</formula>
    </cfRule>
    <cfRule type="expression" dxfId="277" priority="360">
      <formula>COUNTIF(H75,"*"&amp;TEXT($K$10,"@")&amp;"*")=1</formula>
    </cfRule>
    <cfRule type="expression" dxfId="276" priority="353">
      <formula>COUNTIF(H75,"*"&amp;TEXT($M$11,"@")&amp;"*")=1</formula>
    </cfRule>
    <cfRule type="expression" dxfId="275" priority="352">
      <formula>COUNTIF(H75,"*"&amp;TEXT($N$11,"@")&amp;"*")=1</formula>
    </cfRule>
    <cfRule type="expression" dxfId="274" priority="359">
      <formula>COUNTIF(H75,"*"&amp;TEXT($L$10,"@")&amp;"*")=1</formula>
    </cfRule>
    <cfRule type="expression" dxfId="273" priority="358">
      <formula>COUNTIF(H75,"*"&amp;TEXT($M$10,"@")&amp;"*")=1</formula>
    </cfRule>
    <cfRule type="expression" dxfId="272" priority="357">
      <formula>COUNTIF(H75,"*"&amp;TEXT($N$10,"@")&amp;"*")=1</formula>
    </cfRule>
    <cfRule type="expression" dxfId="271" priority="356">
      <formula>COUNTIF(H75,"*"&amp;TEXT($J$11,"@")&amp;"*")=1</formula>
    </cfRule>
    <cfRule type="expression" dxfId="270" priority="355">
      <formula>COUNTIF(H75,"*"&amp;TEXT($K$11,"@")&amp;"*")=1</formula>
    </cfRule>
    <cfRule type="expression" dxfId="269" priority="354">
      <formula>COUNTIF(H75,"*"&amp;TEXT($L$11,"@")&amp;"*")=1</formula>
    </cfRule>
  </conditionalFormatting>
  <conditionalFormatting sqref="H79:H84">
    <cfRule type="expression" dxfId="268" priority="351">
      <formula>COUNTIF(H79,"*"&amp;TEXT($K$10,"@")&amp;"*")=1</formula>
    </cfRule>
  </conditionalFormatting>
  <conditionalFormatting sqref="H79:H85 H90">
    <cfRule type="expression" dxfId="267" priority="349">
      <formula>COUNTIF(H79,"*"&amp;TEXT($L$10,"@")&amp;"*")=1</formula>
    </cfRule>
    <cfRule type="expression" dxfId="266" priority="348">
      <formula>COUNTIF(H79,"*"&amp;TEXT($M$10,"@")&amp;"*")=1</formula>
    </cfRule>
    <cfRule type="expression" dxfId="265" priority="347">
      <formula>COUNTIF(H79,"*"&amp;TEXT($N$10,"@")&amp;"*")=1</formula>
    </cfRule>
    <cfRule type="expression" dxfId="264" priority="346">
      <formula>COUNTIF(H79,"*"&amp;TEXT($J$11,"@")&amp;"*")=1</formula>
    </cfRule>
    <cfRule type="expression" dxfId="263" priority="345">
      <formula>COUNTIF(H79,"*"&amp;TEXT($K$11,"@")&amp;"*")=1</formula>
    </cfRule>
    <cfRule type="expression" dxfId="262" priority="344">
      <formula>COUNTIF(H79,"*"&amp;TEXT($L$11,"@")&amp;"*")=1</formula>
    </cfRule>
    <cfRule type="expression" dxfId="261" priority="343">
      <formula>COUNTIF(H79,"*"&amp;TEXT($M$11,"@")&amp;"*")=1</formula>
    </cfRule>
    <cfRule type="expression" dxfId="260" priority="342">
      <formula>COUNTIF(H79,"*"&amp;TEXT($N$11,"@")&amp;"*")=1</formula>
    </cfRule>
  </conditionalFormatting>
  <conditionalFormatting sqref="H79:H85">
    <cfRule type="expression" dxfId="259" priority="350">
      <formula>COUNTIF(H79,"*"&amp;TEXT($J$10,"@")&amp;"*")=1</formula>
    </cfRule>
  </conditionalFormatting>
  <conditionalFormatting sqref="H86:H88">
    <cfRule type="expression" dxfId="258" priority="16">
      <formula>COUNTIF(H86,"*"&amp;TEXT($K$10,"@")&amp;"*")=1</formula>
    </cfRule>
  </conditionalFormatting>
  <conditionalFormatting sqref="H87">
    <cfRule type="expression" dxfId="257" priority="15">
      <formula>H87="乳化剤"</formula>
    </cfRule>
  </conditionalFormatting>
  <conditionalFormatting sqref="H88">
    <cfRule type="expression" dxfId="256" priority="14">
      <formula>$H$88="乳化剤"</formula>
    </cfRule>
  </conditionalFormatting>
  <conditionalFormatting sqref="H92:H95">
    <cfRule type="expression" dxfId="255" priority="337">
      <formula>COUNTIF(H92,"*"&amp;TEXT($K$11,"@")&amp;"*")=1</formula>
    </cfRule>
    <cfRule type="expression" dxfId="254" priority="336">
      <formula>COUNTIF(H92,"*"&amp;TEXT($L$11,"@")&amp;"*")=1</formula>
    </cfRule>
    <cfRule type="expression" dxfId="253" priority="335">
      <formula>COUNTIF(H92,"*"&amp;TEXT($M$11,"@")&amp;"*")=1</formula>
    </cfRule>
    <cfRule type="expression" dxfId="252" priority="334">
      <formula>COUNTIF(H92,"*"&amp;TEXT($N$11,"@")&amp;"*")=1</formula>
    </cfRule>
    <cfRule type="expression" dxfId="251" priority="333">
      <formula>COUNTIF(H92,"*"&amp;TEXT($J$10,"@")&amp;"*")=1</formula>
    </cfRule>
    <cfRule type="expression" dxfId="250" priority="340">
      <formula>COUNTIF(H92,"*"&amp;TEXT($M$10,"@")&amp;"*")=1</formula>
    </cfRule>
    <cfRule type="expression" dxfId="249" priority="341">
      <formula>COUNTIF(H92,"*"&amp;TEXT($L$10,"@")&amp;"*")=1</formula>
    </cfRule>
    <cfRule type="expression" dxfId="248" priority="339">
      <formula>COUNTIF(H92,"*"&amp;TEXT($N$10,"@")&amp;"*")=1</formula>
    </cfRule>
    <cfRule type="expression" dxfId="247" priority="338">
      <formula>COUNTIF(H92,"*"&amp;TEXT($J$11,"@")&amp;"*")=1</formula>
    </cfRule>
  </conditionalFormatting>
  <conditionalFormatting sqref="H93:H95">
    <cfRule type="expression" dxfId="246" priority="332">
      <formula>COUNTIF(H93,"*"&amp;TEXT($K$10,"@")&amp;"*")=1</formula>
    </cfRule>
  </conditionalFormatting>
  <conditionalFormatting sqref="H97:H98">
    <cfRule type="expression" dxfId="245" priority="322">
      <formula>COUNTIF(H97,"*"&amp;TEXT($N$11,"@")&amp;"*")=1</formula>
    </cfRule>
    <cfRule type="expression" dxfId="244" priority="323">
      <formula>COUNTIF(H97,"*"&amp;TEXT($M$11,"@")&amp;"*")=1</formula>
    </cfRule>
    <cfRule type="expression" dxfId="243" priority="324">
      <formula>COUNTIF(H97,"*"&amp;TEXT($L$11,"@")&amp;"*")=1</formula>
    </cfRule>
    <cfRule type="expression" dxfId="242" priority="325">
      <formula>COUNTIF(H97,"*"&amp;TEXT($K$11,"@")&amp;"*")=1</formula>
    </cfRule>
    <cfRule type="expression" dxfId="241" priority="326">
      <formula>COUNTIF(H97,"*"&amp;TEXT($J$11,"@")&amp;"*")=1</formula>
    </cfRule>
    <cfRule type="expression" dxfId="240" priority="327">
      <formula>COUNTIF(H97,"*"&amp;TEXT($N$10,"@")&amp;"*")=1</formula>
    </cfRule>
    <cfRule type="expression" dxfId="239" priority="328">
      <formula>COUNTIF(H97,"*"&amp;TEXT($M$10,"@")&amp;"*")=1</formula>
    </cfRule>
    <cfRule type="expression" dxfId="238" priority="329">
      <formula>COUNTIF(H97,"*"&amp;TEXT($L$10,"@")&amp;"*")=1</formula>
    </cfRule>
    <cfRule type="expression" dxfId="237" priority="330">
      <formula>COUNTIF(H97,"*"&amp;TEXT($K$10,"@")&amp;"*")=1</formula>
    </cfRule>
    <cfRule type="expression" dxfId="236" priority="331">
      <formula>COUNTIF(H97,"*"&amp;TEXT($J$10,"@")&amp;"*")=1</formula>
    </cfRule>
  </conditionalFormatting>
  <conditionalFormatting sqref="H100">
    <cfRule type="expression" dxfId="235" priority="321">
      <formula>COUNTIF(H100,"*"&amp;TEXT($K$10,"@")&amp;"*")=1</formula>
    </cfRule>
    <cfRule type="expression" dxfId="234" priority="320">
      <formula>AND(COUNTIF($J$10:$N$11,"*乳*")&gt;=1,$I$263&gt;=1)</formula>
    </cfRule>
  </conditionalFormatting>
  <conditionalFormatting sqref="H100:H101">
    <cfRule type="expression" dxfId="233" priority="319">
      <formula>COUNTIF(H100,"*"&amp;TEXT($J$10,"@")&amp;"*")=1</formula>
    </cfRule>
  </conditionalFormatting>
  <conditionalFormatting sqref="H100:H104">
    <cfRule type="expression" dxfId="232" priority="317">
      <formula>COUNTIF(H100,"*"&amp;TEXT($M$10,"@")&amp;"*")=1</formula>
    </cfRule>
    <cfRule type="expression" dxfId="231" priority="314">
      <formula>COUNTIF(H100,"*"&amp;TEXT($K$11,"@")&amp;"*")=1</formula>
    </cfRule>
    <cfRule type="expression" dxfId="230" priority="313">
      <formula>COUNTIF(H100,"*"&amp;TEXT($L$11,"@")&amp;"*")=1</formula>
    </cfRule>
    <cfRule type="expression" dxfId="229" priority="312">
      <formula>COUNTIF(H100,"*"&amp;TEXT($M$11,"@")&amp;"*")=1</formula>
    </cfRule>
    <cfRule type="expression" dxfId="228" priority="311">
      <formula>COUNTIF(H100,"*"&amp;TEXT($N$11,"@")&amp;"*")=1</formula>
    </cfRule>
    <cfRule type="expression" dxfId="227" priority="316">
      <formula>COUNTIF(H100,"*"&amp;TEXT($N$10,"@")&amp;"*")=1</formula>
    </cfRule>
    <cfRule type="expression" dxfId="226" priority="315">
      <formula>COUNTIF(H100,"*"&amp;TEXT($J$11,"@")&amp;"*")=1</formula>
    </cfRule>
    <cfRule type="expression" dxfId="225" priority="318">
      <formula>COUNTIF(H100,"*"&amp;TEXT($L$10,"@")&amp;"*")=1</formula>
    </cfRule>
  </conditionalFormatting>
  <conditionalFormatting sqref="H107:H111">
    <cfRule type="expression" dxfId="224" priority="306">
      <formula>COUNTIF(H107,"*"&amp;TEXT($K$11,"@")&amp;"*")=1</formula>
    </cfRule>
    <cfRule type="expression" dxfId="223" priority="305">
      <formula>COUNTIF(H107,"*"&amp;TEXT($L$11,"@")&amp;"*")=1</formula>
    </cfRule>
    <cfRule type="expression" dxfId="222" priority="304">
      <formula>COUNTIF(H107,"*"&amp;TEXT($M$11,"@")&amp;"*")=1</formula>
    </cfRule>
    <cfRule type="expression" dxfId="221" priority="303">
      <formula>COUNTIF(H107,"*"&amp;TEXT($N$11,"@")&amp;"*")=1</formula>
    </cfRule>
    <cfRule type="expression" dxfId="220" priority="310">
      <formula>COUNTIF(H107,"*"&amp;TEXT($L$10,"@")&amp;"*")=1</formula>
    </cfRule>
    <cfRule type="expression" dxfId="219" priority="308">
      <formula>COUNTIF(H107,"*"&amp;TEXT($N$10,"@")&amp;"*")=1</formula>
    </cfRule>
    <cfRule type="expression" dxfId="218" priority="309">
      <formula>COUNTIF(H107,"*"&amp;TEXT($M$10,"@")&amp;"*")=1</formula>
    </cfRule>
    <cfRule type="expression" dxfId="217" priority="307">
      <formula>COUNTIF(H107,"*"&amp;TEXT($J$11,"@")&amp;"*")=1</formula>
    </cfRule>
  </conditionalFormatting>
  <conditionalFormatting sqref="H108:H111">
    <cfRule type="expression" dxfId="216" priority="302">
      <formula>COUNTIF(H108,"*"&amp;TEXT($J$10,"@")&amp;"*")=1</formula>
    </cfRule>
  </conditionalFormatting>
  <conditionalFormatting sqref="H110:H111">
    <cfRule type="expression" dxfId="215" priority="301">
      <formula>COUNTIF(H110,"*"&amp;TEXT($K$10,"@")&amp;"*")=1</formula>
    </cfRule>
  </conditionalFormatting>
  <conditionalFormatting sqref="H111">
    <cfRule type="expression" dxfId="214" priority="300">
      <formula>$H$111="乳化剤"</formula>
    </cfRule>
  </conditionalFormatting>
  <conditionalFormatting sqref="H113:H121">
    <cfRule type="expression" dxfId="213" priority="290">
      <formula>COUNTIF(H113,"*"&amp;TEXT($N$11,"@")&amp;"*")=1</formula>
    </cfRule>
    <cfRule type="expression" dxfId="212" priority="292">
      <formula>COUNTIF(H113,"*"&amp;TEXT($L$11,"@")&amp;"*")=1</formula>
    </cfRule>
    <cfRule type="expression" dxfId="211" priority="294">
      <formula>COUNTIF(H113,"*"&amp;TEXT($J$11,"@")&amp;"*")=1</formula>
    </cfRule>
    <cfRule type="expression" dxfId="210" priority="295">
      <formula>COUNTIF(H113,"*"&amp;TEXT($N$10,"@")&amp;"*")=1</formula>
    </cfRule>
    <cfRule type="expression" dxfId="209" priority="296">
      <formula>COUNTIF(H113,"*"&amp;TEXT($M$10,"@")&amp;"*")=1</formula>
    </cfRule>
    <cfRule type="expression" dxfId="208" priority="297">
      <formula>COUNTIF(H113,"*"&amp;TEXT($L$10,"@")&amp;"*")=1</formula>
    </cfRule>
    <cfRule type="expression" dxfId="207" priority="298">
      <formula>COUNTIF(H113,"*"&amp;TEXT($K$10,"@")&amp;"*")=1</formula>
    </cfRule>
    <cfRule type="expression" dxfId="206" priority="299">
      <formula>COUNTIF(H113,"*"&amp;TEXT($J$10,"@")&amp;"*")=1</formula>
    </cfRule>
    <cfRule type="expression" dxfId="205" priority="291">
      <formula>COUNTIF(H113,"*"&amp;TEXT($M$11,"@")&amp;"*")=1</formula>
    </cfRule>
    <cfRule type="expression" dxfId="204" priority="293">
      <formula>COUNTIF(H113,"*"&amp;TEXT($K$11,"@")&amp;"*")=1</formula>
    </cfRule>
  </conditionalFormatting>
  <conditionalFormatting sqref="H118">
    <cfRule type="expression" dxfId="203" priority="289">
      <formula>$I$238&gt;=1</formula>
    </cfRule>
  </conditionalFormatting>
  <conditionalFormatting sqref="H133">
    <cfRule type="expression" dxfId="202" priority="280">
      <formula>I243&gt;=1</formula>
    </cfRule>
  </conditionalFormatting>
  <conditionalFormatting sqref="H139">
    <cfRule type="expression" dxfId="201" priority="279">
      <formula>I239&gt;=1</formula>
    </cfRule>
  </conditionalFormatting>
  <conditionalFormatting sqref="H143:H145">
    <cfRule type="expression" dxfId="200" priority="278">
      <formula>COUNTIF(H143,"*"&amp;TEXT($K$10,"@")&amp;"*")=1</formula>
    </cfRule>
  </conditionalFormatting>
  <conditionalFormatting sqref="H144">
    <cfRule type="expression" dxfId="199" priority="277">
      <formula>H144="乳化剤"</formula>
    </cfRule>
  </conditionalFormatting>
  <conditionalFormatting sqref="H145">
    <cfRule type="expression" dxfId="198" priority="275">
      <formula>COUNTIF(H145,"*"&amp;TEXT($M$10,"@")&amp;"*")=1</formula>
    </cfRule>
    <cfRule type="expression" dxfId="197" priority="276">
      <formula>COUNTIF(H145,"*"&amp;TEXT($L$10,"@")&amp;"*")=1</formula>
    </cfRule>
    <cfRule type="expression" dxfId="196" priority="269">
      <formula>COUNTIF(H145,"*"&amp;TEXT($N$11,"@")&amp;"*")=1</formula>
    </cfRule>
    <cfRule type="expression" dxfId="195" priority="270">
      <formula>COUNTIF(H145,"*"&amp;TEXT($M$11,"@")&amp;"*")=1</formula>
    </cfRule>
    <cfRule type="expression" dxfId="194" priority="271">
      <formula>COUNTIF(H145,"*"&amp;TEXT($L$11,"@")&amp;"*")=1</formula>
    </cfRule>
    <cfRule type="expression" dxfId="193" priority="272">
      <formula>COUNTIF(H145,"*"&amp;TEXT($K$11,"@")&amp;"*")=1</formula>
    </cfRule>
    <cfRule type="expression" dxfId="192" priority="273">
      <formula>COUNTIF(H145,"*"&amp;TEXT($J$11,"@")&amp;"*")=1</formula>
    </cfRule>
    <cfRule type="expression" dxfId="191" priority="274">
      <formula>COUNTIF(H145,"*"&amp;TEXT($N$10,"@")&amp;"*")=1</formula>
    </cfRule>
  </conditionalFormatting>
  <conditionalFormatting sqref="H150">
    <cfRule type="expression" dxfId="190" priority="268">
      <formula>H150="乳化剤"</formula>
    </cfRule>
  </conditionalFormatting>
  <conditionalFormatting sqref="H152">
    <cfRule type="expression" dxfId="189" priority="267">
      <formula>AND(COUNTIF($J$10:$N$11,"*乳*")&gt;=1,$I$239&gt;=1)</formula>
    </cfRule>
  </conditionalFormatting>
  <conditionalFormatting sqref="H163:H169">
    <cfRule type="expression" dxfId="188" priority="260">
      <formula>COUNTIF(H163,"*"&amp;TEXT($K$11,"@")&amp;"*")=1</formula>
    </cfRule>
    <cfRule type="expression" dxfId="187" priority="259">
      <formula>COUNTIF(H163,"*"&amp;TEXT($L$11,"@")&amp;"*")=1</formula>
    </cfRule>
    <cfRule type="expression" dxfId="186" priority="257">
      <formula>COUNTIF(H163,"*"&amp;TEXT($N$11,"@")&amp;"*")=1</formula>
    </cfRule>
    <cfRule type="expression" dxfId="185" priority="265">
      <formula>COUNTIF(H163,"*"&amp;TEXT($K$10,"@")&amp;"*")=1</formula>
    </cfRule>
    <cfRule type="expression" dxfId="184" priority="264">
      <formula>COUNTIF(H163,"*"&amp;TEXT($L$10,"@")&amp;"*")=1</formula>
    </cfRule>
    <cfRule type="expression" dxfId="183" priority="263">
      <formula>COUNTIF(H163,"*"&amp;TEXT($M$10,"@")&amp;"*")=1</formula>
    </cfRule>
    <cfRule type="expression" dxfId="182" priority="262">
      <formula>COUNTIF(H163,"*"&amp;TEXT($N$10,"@")&amp;"*")=1</formula>
    </cfRule>
    <cfRule type="expression" dxfId="181" priority="261">
      <formula>COUNTIF(H163,"*"&amp;TEXT($J$11,"@")&amp;"*")=1</formula>
    </cfRule>
    <cfRule type="expression" dxfId="180" priority="258">
      <formula>COUNTIF(H163,"*"&amp;TEXT($M$11,"@")&amp;"*")=1</formula>
    </cfRule>
    <cfRule type="expression" dxfId="179" priority="266">
      <formula>COUNTIF(H163,"*"&amp;TEXT($J$10,"@")&amp;"*")=1</formula>
    </cfRule>
  </conditionalFormatting>
  <conditionalFormatting sqref="H171">
    <cfRule type="expression" dxfId="178" priority="256">
      <formula>I239&gt;=1</formula>
    </cfRule>
  </conditionalFormatting>
  <conditionalFormatting sqref="H172:H174">
    <cfRule type="expression" dxfId="177" priority="255">
      <formula>COUNTIF(H172,"*"&amp;TEXT($K$10,"@")&amp;"*")=1</formula>
    </cfRule>
  </conditionalFormatting>
  <conditionalFormatting sqref="H172:H180">
    <cfRule type="expression" dxfId="176" priority="246">
      <formula>COUNTIF(H172,"*"&amp;TEXT($L$10,"@")&amp;"*")=1</formula>
    </cfRule>
    <cfRule type="expression" dxfId="175" priority="240">
      <formula>COUNTIF(H172,"*"&amp;TEXT($M$11,"@")&amp;"*")=1</formula>
    </cfRule>
    <cfRule type="expression" dxfId="174" priority="241">
      <formula>COUNTIF(H172,"*"&amp;TEXT($L$11,"@")&amp;"*")=1</formula>
    </cfRule>
    <cfRule type="expression" dxfId="173" priority="239">
      <formula>COUNTIF(H172,"*"&amp;TEXT($N$11,"@")&amp;"*")=1</formula>
    </cfRule>
    <cfRule type="expression" dxfId="172" priority="242">
      <formula>COUNTIF(H172,"*"&amp;TEXT($K$11,"@")&amp;"*")=1</formula>
    </cfRule>
    <cfRule type="expression" dxfId="171" priority="243">
      <formula>COUNTIF(H172,"*"&amp;TEXT($J$11,"@")&amp;"*")=1</formula>
    </cfRule>
    <cfRule type="expression" dxfId="170" priority="244">
      <formula>COUNTIF(H172,"*"&amp;TEXT($N$10,"@")&amp;"*")=1</formula>
    </cfRule>
    <cfRule type="expression" dxfId="169" priority="245">
      <formula>COUNTIF(H172,"*"&amp;TEXT($M$10,"@")&amp;"*")=1</formula>
    </cfRule>
  </conditionalFormatting>
  <conditionalFormatting sqref="H179:H180">
    <cfRule type="expression" dxfId="168" priority="238">
      <formula>COUNTIF(H179,"*"&amp;TEXT($J$10,"@")&amp;"*")=1</formula>
    </cfRule>
  </conditionalFormatting>
  <conditionalFormatting sqref="H180">
    <cfRule type="expression" dxfId="167" priority="237">
      <formula>I239&gt;=1</formula>
    </cfRule>
  </conditionalFormatting>
  <conditionalFormatting sqref="H183">
    <cfRule type="expression" dxfId="166" priority="236">
      <formula>COUNTIF($J$10:$N$11,"*大豆*")&gt;=1</formula>
    </cfRule>
  </conditionalFormatting>
  <conditionalFormatting sqref="H183:H185">
    <cfRule type="expression" dxfId="165" priority="235">
      <formula>COUNTIF(H183,"*"&amp;TEXT($K$10,"@")&amp;"*")=1</formula>
    </cfRule>
  </conditionalFormatting>
  <conditionalFormatting sqref="H184">
    <cfRule type="expression" dxfId="164" priority="234">
      <formula>COUNTIF(H184,"*"&amp;TEXT($L$10,"@")&amp;"*")=1</formula>
    </cfRule>
    <cfRule type="expression" dxfId="163" priority="227">
      <formula>COUNTIF(H184,"*"&amp;TEXT($N$11,"@")&amp;"*")=1</formula>
    </cfRule>
    <cfRule type="expression" dxfId="162" priority="226">
      <formula>COUNTIF(H184,"*"&amp;TEXT($J$10,"@")&amp;"*")=1</formula>
    </cfRule>
    <cfRule type="expression" dxfId="161" priority="225">
      <formula>H184="乳化剤"</formula>
    </cfRule>
    <cfRule type="expression" dxfId="160" priority="228">
      <formula>COUNTIF(H184,"*"&amp;TEXT($M$11,"@")&amp;"*")=1</formula>
    </cfRule>
    <cfRule type="expression" dxfId="159" priority="230">
      <formula>COUNTIF(H184,"*"&amp;TEXT($K$11,"@")&amp;"*")=1</formula>
    </cfRule>
    <cfRule type="expression" dxfId="158" priority="231">
      <formula>COUNTIF(H184,"*"&amp;TEXT($J$11,"@")&amp;"*")=1</formula>
    </cfRule>
    <cfRule type="expression" dxfId="157" priority="232">
      <formula>COUNTIF(H184,"*"&amp;TEXT($N$10,"@")&amp;"*")=1</formula>
    </cfRule>
    <cfRule type="expression" dxfId="156" priority="233">
      <formula>COUNTIF(H184,"*"&amp;TEXT($M$10,"@")&amp;"*")=1</formula>
    </cfRule>
    <cfRule type="expression" dxfId="155" priority="229">
      <formula>COUNTIF(H184,"*"&amp;TEXT($L$11,"@")&amp;"*")=1</formula>
    </cfRule>
  </conditionalFormatting>
  <conditionalFormatting sqref="H188:H190">
    <cfRule type="expression" dxfId="154" priority="217">
      <formula>COUNTIF(H188,"*"&amp;TEXT($L$11,"@")&amp;"*")=1</formula>
    </cfRule>
    <cfRule type="expression" dxfId="153" priority="216">
      <formula>COUNTIF(H188,"*"&amp;TEXT($M$11,"@")&amp;"*")=1</formula>
    </cfRule>
    <cfRule type="expression" dxfId="152" priority="215">
      <formula>COUNTIF(H188,"*"&amp;TEXT($N$11,"@")&amp;"*")=1</formula>
    </cfRule>
    <cfRule type="expression" dxfId="151" priority="224">
      <formula>COUNTIF(H188,"*"&amp;TEXT($J$10,"@")&amp;"*")=1</formula>
    </cfRule>
    <cfRule type="expression" dxfId="150" priority="223">
      <formula>COUNTIF(H188,"*"&amp;TEXT($K$10,"@")&amp;"*")=1</formula>
    </cfRule>
    <cfRule type="expression" dxfId="149" priority="222">
      <formula>COUNTIF(H188,"*"&amp;TEXT($L$10,"@")&amp;"*")=1</formula>
    </cfRule>
    <cfRule type="expression" dxfId="148" priority="221">
      <formula>COUNTIF(H188,"*"&amp;TEXT($M$10,"@")&amp;"*")=1</formula>
    </cfRule>
    <cfRule type="expression" dxfId="147" priority="220">
      <formula>COUNTIF(H188,"*"&amp;TEXT($N$10,"@")&amp;"*")=1</formula>
    </cfRule>
    <cfRule type="expression" dxfId="146" priority="219">
      <formula>COUNTIF(H188,"*"&amp;TEXT($J$11,"@")&amp;"*")=1</formula>
    </cfRule>
    <cfRule type="expression" dxfId="145" priority="218">
      <formula>COUNTIF(H188,"*"&amp;TEXT($K$11,"@")&amp;"*")=1</formula>
    </cfRule>
  </conditionalFormatting>
  <conditionalFormatting sqref="H192">
    <cfRule type="expression" dxfId="144" priority="204">
      <formula>$I$251&gt;=1</formula>
    </cfRule>
    <cfRule type="expression" dxfId="143" priority="206">
      <formula>COUNTIF(H192,"*"&amp;TEXT($M$11,"@")&amp;"*")=1</formula>
    </cfRule>
    <cfRule type="expression" dxfId="142" priority="210">
      <formula>COUNTIF(H192,"*"&amp;TEXT($N$10,"@")&amp;"*")=1</formula>
    </cfRule>
    <cfRule type="expression" dxfId="141" priority="205">
      <formula>COUNTIF(H192,"*"&amp;TEXT($N$11,"@")&amp;"*")=1</formula>
    </cfRule>
    <cfRule type="expression" dxfId="140" priority="209">
      <formula>COUNTIF(H192,"*"&amp;TEXT($J$11,"@")&amp;"*")=1</formula>
    </cfRule>
    <cfRule type="expression" dxfId="139" priority="208">
      <formula>COUNTIF(H192,"*"&amp;TEXT($K$11,"@")&amp;"*")=1</formula>
    </cfRule>
    <cfRule type="expression" dxfId="138" priority="207">
      <formula>COUNTIF(H192,"*"&amp;TEXT($L$11,"@")&amp;"*")=1</formula>
    </cfRule>
    <cfRule type="expression" dxfId="137" priority="211">
      <formula>COUNTIF(H192,"*"&amp;TEXT($M$10,"@")&amp;"*")=1</formula>
    </cfRule>
    <cfRule type="expression" dxfId="136" priority="212">
      <formula>COUNTIF(H192,"*"&amp;TEXT($L$10,"@")&amp;"*")=1</formula>
    </cfRule>
    <cfRule type="expression" dxfId="135" priority="213">
      <formula>COUNTIF(H192,"*"&amp;TEXT($K$10,"@")&amp;"*")=1</formula>
    </cfRule>
    <cfRule type="expression" dxfId="134" priority="214">
      <formula>COUNTIF(H192,"*"&amp;TEXT($J$10,"@")&amp;"*")=1</formula>
    </cfRule>
  </conditionalFormatting>
  <conditionalFormatting sqref="H193:H196">
    <cfRule type="expression" dxfId="133" priority="198">
      <formula>COUNTIF(H193,"*"&amp;TEXT($J$11,"@")&amp;"*")=1</formula>
    </cfRule>
    <cfRule type="expression" dxfId="132" priority="196">
      <formula>COUNTIF(H193,"*"&amp;TEXT($L$11,"@")&amp;"*")=1</formula>
    </cfRule>
    <cfRule type="expression" dxfId="131" priority="195">
      <formula>COUNTIF(H193,"*"&amp;TEXT($M$11,"@")&amp;"*")=1</formula>
    </cfRule>
    <cfRule type="expression" dxfId="130" priority="194">
      <formula>COUNTIF(H193,"*"&amp;TEXT($N$11,"@")&amp;"*")=1</formula>
    </cfRule>
    <cfRule type="expression" dxfId="129" priority="197">
      <formula>COUNTIF(H193,"*"&amp;TEXT($K$11,"@")&amp;"*")=1</formula>
    </cfRule>
    <cfRule type="expression" dxfId="128" priority="203">
      <formula>COUNTIF(H193,"*"&amp;TEXT($J$10,"@")&amp;"*")=1</formula>
    </cfRule>
    <cfRule type="expression" dxfId="127" priority="202">
      <formula>COUNTIF(H193,"*"&amp;TEXT($K$10,"@")&amp;"*")=1</formula>
    </cfRule>
    <cfRule type="expression" dxfId="126" priority="201">
      <formula>COUNTIF(H193,"*"&amp;TEXT($L$10,"@")&amp;"*")=1</formula>
    </cfRule>
    <cfRule type="expression" dxfId="125" priority="200">
      <formula>COUNTIF(H193,"*"&amp;TEXT($M$10,"@")&amp;"*")=1</formula>
    </cfRule>
    <cfRule type="expression" dxfId="124" priority="199">
      <formula>COUNTIF(H193,"*"&amp;TEXT($N$10,"@")&amp;"*")=1</formula>
    </cfRule>
  </conditionalFormatting>
  <conditionalFormatting sqref="H198:H202">
    <cfRule type="expression" dxfId="123" priority="182">
      <formula>COUNTIF(H198,"*"&amp;TEXT($K$10,"@")&amp;"*")=1</formula>
    </cfRule>
    <cfRule type="expression" dxfId="122" priority="183">
      <formula>COUNTIF(H198,"*"&amp;TEXT($J$10,"@")&amp;"*")=1</formula>
    </cfRule>
    <cfRule type="expression" dxfId="121" priority="179">
      <formula>COUNTIF(H198,"*"&amp;TEXT($N$10,"@")&amp;"*")=1</formula>
    </cfRule>
    <cfRule type="expression" dxfId="120" priority="178">
      <formula>COUNTIF(H198,"*"&amp;TEXT($J$11,"@")&amp;"*")=1</formula>
    </cfRule>
    <cfRule type="expression" dxfId="119" priority="175">
      <formula>COUNTIF(H198,"*"&amp;TEXT($M$11,"@")&amp;"*")=1</formula>
    </cfRule>
    <cfRule type="expression" dxfId="118" priority="180">
      <formula>COUNTIF(H198,"*"&amp;TEXT($M$10,"@")&amp;"*")=1</formula>
    </cfRule>
    <cfRule type="expression" dxfId="117" priority="176">
      <formula>COUNTIF(H198,"*"&amp;TEXT($L$11,"@")&amp;"*")=1</formula>
    </cfRule>
    <cfRule type="expression" dxfId="116" priority="174">
      <formula>COUNTIF(H198,"*"&amp;TEXT($N$11,"@")&amp;"*")=1</formula>
    </cfRule>
    <cfRule type="expression" dxfId="115" priority="181">
      <formula>COUNTIF(H198,"*"&amp;TEXT($L$10,"@")&amp;"*")=1</formula>
    </cfRule>
    <cfRule type="expression" dxfId="114" priority="177">
      <formula>COUNTIF(H198,"*"&amp;TEXT($K$11,"@")&amp;"*")=1</formula>
    </cfRule>
  </conditionalFormatting>
  <conditionalFormatting sqref="H202">
    <cfRule type="expression" dxfId="113" priority="173">
      <formula>H202="乳化剤"</formula>
    </cfRule>
  </conditionalFormatting>
  <conditionalFormatting sqref="H205">
    <cfRule type="expression" dxfId="112" priority="172">
      <formula>$I$238&gt;=1</formula>
    </cfRule>
  </conditionalFormatting>
  <conditionalFormatting sqref="H206:H208">
    <cfRule type="expression" dxfId="111" priority="171">
      <formula>COUNTIF(H206,"*"&amp;TEXT($K$10,"@")&amp;"*")=1</formula>
    </cfRule>
  </conditionalFormatting>
  <conditionalFormatting sqref="H207">
    <cfRule type="expression" dxfId="110" priority="170">
      <formula>H207="乳化剤"</formula>
    </cfRule>
  </conditionalFormatting>
  <conditionalFormatting sqref="H216">
    <cfRule type="expression" dxfId="109" priority="169">
      <formula>I239&gt;=1</formula>
    </cfRule>
  </conditionalFormatting>
  <conditionalFormatting sqref="H218">
    <cfRule type="expression" dxfId="108" priority="168">
      <formula>H218="乳化剤"</formula>
    </cfRule>
  </conditionalFormatting>
  <conditionalFormatting sqref="H220">
    <cfRule type="expression" dxfId="107" priority="167">
      <formula>H220="乳化剤"</formula>
    </cfRule>
  </conditionalFormatting>
  <conditionalFormatting sqref="H223:H225">
    <cfRule type="expression" dxfId="106" priority="166">
      <formula>COUNTIF(H223,"*"&amp;TEXT($K$10,"@")&amp;"*")=1</formula>
    </cfRule>
  </conditionalFormatting>
  <conditionalFormatting sqref="H224">
    <cfRule type="expression" dxfId="105" priority="165">
      <formula>H224="乳化剤"</formula>
    </cfRule>
  </conditionalFormatting>
  <conditionalFormatting sqref="H229:H230">
    <cfRule type="expression" dxfId="104" priority="164">
      <formula>COUNTIF(H229,"*"&amp;TEXT($K$10,"@")&amp;"*")=1</formula>
    </cfRule>
  </conditionalFormatting>
  <conditionalFormatting sqref="H230">
    <cfRule type="expression" dxfId="103" priority="163">
      <formula>H230="乳化剤"</formula>
    </cfRule>
  </conditionalFormatting>
  <conditionalFormatting sqref="H238:H255">
    <cfRule type="expression" dxfId="102" priority="152">
      <formula>COUNTIF(H238,"*"&amp;TEXT($J$10,"@")&amp;"*")=1</formula>
    </cfRule>
    <cfRule type="expression" dxfId="101" priority="151">
      <formula>COUNTIF(H238,"*"&amp;TEXT($K$10,"@")&amp;"*")=1</formula>
    </cfRule>
    <cfRule type="expression" dxfId="100" priority="150">
      <formula>COUNTIF(H238,"*"&amp;TEXT($L$10,"@")&amp;"*")=1</formula>
    </cfRule>
    <cfRule type="expression" dxfId="99" priority="149">
      <formula>COUNTIF(H238,"*"&amp;TEXT($M$10,"@")&amp;"*")=1</formula>
    </cfRule>
    <cfRule type="expression" dxfId="98" priority="143">
      <formula>COUNTIF(H238,"*"&amp;TEXT($N$11,"@")&amp;"*")=1</formula>
    </cfRule>
    <cfRule type="expression" dxfId="97" priority="144">
      <formula>COUNTIF(H238,"*"&amp;TEXT($M$11,"@")&amp;"*")=1</formula>
    </cfRule>
    <cfRule type="expression" dxfId="96" priority="145">
      <formula>COUNTIF(H238,"*"&amp;TEXT($L$11,"@")&amp;"*")=1</formula>
    </cfRule>
    <cfRule type="expression" dxfId="95" priority="146">
      <formula>COUNTIF(H238,"*"&amp;TEXT($K$11,"@")&amp;"*")=1</formula>
    </cfRule>
    <cfRule type="expression" dxfId="94" priority="147">
      <formula>COUNTIF(H238,"*"&amp;TEXT($J$11,"@")&amp;"*")=1</formula>
    </cfRule>
    <cfRule type="expression" dxfId="93" priority="148">
      <formula>COUNTIF(H238,"*"&amp;TEXT($N$10,"@")&amp;"*")=1</formula>
    </cfRule>
  </conditionalFormatting>
  <conditionalFormatting sqref="H247">
    <cfRule type="expression" dxfId="92" priority="142">
      <formula>H247="乳化剤"</formula>
    </cfRule>
  </conditionalFormatting>
  <conditionalFormatting sqref="H257">
    <cfRule type="expression" dxfId="91" priority="132">
      <formula>COUNTIF(H257,"*"&amp;TEXT($N$11,"@")&amp;"*")=1</formula>
    </cfRule>
    <cfRule type="expression" dxfId="90" priority="133">
      <formula>COUNTIF(H257,"*"&amp;TEXT($M$11,"@")&amp;"*")=1</formula>
    </cfRule>
    <cfRule type="expression" dxfId="89" priority="134">
      <formula>COUNTIF(H257,"*"&amp;TEXT($L$11,"@")&amp;"*")=1</formula>
    </cfRule>
    <cfRule type="expression" dxfId="88" priority="135">
      <formula>COUNTIF(H257,"*"&amp;TEXT($K$11,"@")&amp;"*")=1</formula>
    </cfRule>
    <cfRule type="expression" dxfId="87" priority="136">
      <formula>COUNTIF(H257,"*"&amp;TEXT($J$11,"@")&amp;"*")=1</formula>
    </cfRule>
    <cfRule type="expression" dxfId="86" priority="137">
      <formula>COUNTIF(H257,"*"&amp;TEXT($N$10,"@")&amp;"*")=1</formula>
    </cfRule>
    <cfRule type="expression" dxfId="85" priority="138">
      <formula>COUNTIF(H257,"*"&amp;TEXT($M$10,"@")&amp;"*")=1</formula>
    </cfRule>
    <cfRule type="expression" dxfId="84" priority="140">
      <formula>COUNTIF(H257,"*"&amp;TEXT($K$10,"@")&amp;"*")=1</formula>
    </cfRule>
    <cfRule type="expression" dxfId="83" priority="141">
      <formula>COUNTIF(H257,"*"&amp;TEXT($J$10,"@")&amp;"*")=1</formula>
    </cfRule>
    <cfRule type="expression" dxfId="82" priority="139">
      <formula>COUNTIF(H257,"*"&amp;TEXT($L$10,"@")&amp;"*")=1</formula>
    </cfRule>
  </conditionalFormatting>
  <conditionalFormatting sqref="H259">
    <cfRule type="expression" dxfId="81" priority="131">
      <formula>OR(COUNTIF($J$10:$N$11,"*小麦*")&gt;=1,COUNTIF($J$10:$N$11,"*大豆*")&gt;=1)</formula>
    </cfRule>
  </conditionalFormatting>
  <conditionalFormatting sqref="H259:H261">
    <cfRule type="expression" dxfId="80" priority="128">
      <formula>COUNTIF(H259,"*"&amp;TEXT($L$10,"@")&amp;"*")=1</formula>
    </cfRule>
    <cfRule type="expression" dxfId="79" priority="127">
      <formula>COUNTIF(H259,"*"&amp;TEXT($M$10,"@")&amp;"*")=1</formula>
    </cfRule>
    <cfRule type="expression" dxfId="78" priority="126">
      <formula>COUNTIF(H259,"*"&amp;TEXT($N$10,"@")&amp;"*")=1</formula>
    </cfRule>
    <cfRule type="expression" dxfId="77" priority="125">
      <formula>COUNTIF(H259,"*"&amp;TEXT($J$11,"@")&amp;"*")=1</formula>
    </cfRule>
    <cfRule type="expression" dxfId="76" priority="124">
      <formula>COUNTIF(H259,"*"&amp;TEXT($K$11,"@")&amp;"*")=1</formula>
    </cfRule>
    <cfRule type="expression" dxfId="75" priority="123">
      <formula>COUNTIF(H259,"*"&amp;TEXT($L$11,"@")&amp;"*")=1</formula>
    </cfRule>
    <cfRule type="expression" dxfId="74" priority="122">
      <formula>COUNTIF(H259,"*"&amp;TEXT($M$11,"@")&amp;"*")=1</formula>
    </cfRule>
    <cfRule type="expression" dxfId="73" priority="121">
      <formula>COUNTIF(H259,"*"&amp;TEXT($N$11,"@")&amp;"*")=1</formula>
    </cfRule>
    <cfRule type="expression" dxfId="72" priority="129">
      <formula>COUNTIF(H259,"*"&amp;TEXT($K$10,"@")&amp;"*")=1</formula>
    </cfRule>
    <cfRule type="expression" dxfId="71" priority="130">
      <formula>COUNTIF(H259,"*"&amp;TEXT($J$10,"@")&amp;"*")=1</formula>
    </cfRule>
  </conditionalFormatting>
  <conditionalFormatting sqref="H267:H268">
    <cfRule type="expression" dxfId="70" priority="117">
      <formula>COUNTIF(H267,"*"&amp;TEXT($M$10,"@")&amp;"*")=1</formula>
    </cfRule>
    <cfRule type="expression" dxfId="69" priority="116">
      <formula>COUNTIF(H267,"*"&amp;TEXT($N$10,"@")&amp;"*")=1</formula>
    </cfRule>
    <cfRule type="expression" dxfId="68" priority="115">
      <formula>COUNTIF(H267,"*"&amp;TEXT($J$11,"@")&amp;"*")=1</formula>
    </cfRule>
    <cfRule type="expression" dxfId="67" priority="113">
      <formula>COUNTIF(H267,"*"&amp;TEXT($L$11,"@")&amp;"*")=1</formula>
    </cfRule>
    <cfRule type="expression" dxfId="66" priority="111">
      <formula>COUNTIF(H267,"*"&amp;TEXT($N$11,"@")&amp;"*")=1</formula>
    </cfRule>
    <cfRule type="expression" dxfId="65" priority="114">
      <formula>COUNTIF(H267,"*"&amp;TEXT($K$11,"@")&amp;"*")=1</formula>
    </cfRule>
    <cfRule type="expression" dxfId="64" priority="112">
      <formula>COUNTIF(H267,"*"&amp;TEXT($M$11,"@")&amp;"*")=1</formula>
    </cfRule>
    <cfRule type="expression" dxfId="63" priority="118">
      <formula>COUNTIF(H267,"*"&amp;TEXT($L$10,"@")&amp;"*")=1</formula>
    </cfRule>
    <cfRule type="expression" dxfId="62" priority="119">
      <formula>COUNTIF(H267,"*"&amp;TEXT($K$10,"@")&amp;"*")=1</formula>
    </cfRule>
    <cfRule type="expression" dxfId="61" priority="120">
      <formula>COUNTIF(H267,"*"&amp;TEXT($J$10,"@")&amp;"*")=1</formula>
    </cfRule>
  </conditionalFormatting>
  <conditionalFormatting sqref="H270:H273">
    <cfRule type="expression" dxfId="60" priority="110">
      <formula>COUNTIF(H270,"*"&amp;TEXT($J$10,"@")&amp;"*")=1</formula>
    </cfRule>
    <cfRule type="expression" dxfId="59" priority="109">
      <formula>COUNTIF(H270,"*"&amp;TEXT($L$10,"@")&amp;"*")=1</formula>
    </cfRule>
    <cfRule type="expression" dxfId="58" priority="108">
      <formula>COUNTIF(H270,"*"&amp;TEXT($M$10,"@")&amp;"*")=1</formula>
    </cfRule>
    <cfRule type="expression" dxfId="57" priority="105">
      <formula>COUNTIF(H270,"*"&amp;TEXT($K$11,"@")&amp;"*")=1</formula>
    </cfRule>
    <cfRule type="expression" dxfId="56" priority="107">
      <formula>COUNTIF(H270,"*"&amp;TEXT($N$10,"@")&amp;"*")=1</formula>
    </cfRule>
    <cfRule type="expression" dxfId="55" priority="106">
      <formula>COUNTIF(H270,"*"&amp;TEXT($J$11,"@")&amp;"*")=1</formula>
    </cfRule>
    <cfRule type="expression" dxfId="54" priority="104">
      <formula>COUNTIF(H270,"*"&amp;TEXT($L$11,"@")&amp;"*")=1</formula>
    </cfRule>
    <cfRule type="expression" dxfId="53" priority="102">
      <formula>COUNTIF(H270,"*"&amp;TEXT($N$11,"@")&amp;"*")=1</formula>
    </cfRule>
    <cfRule type="expression" dxfId="52" priority="103">
      <formula>COUNTIF(H270,"*"&amp;TEXT($M$11,"@")&amp;"*")=1</formula>
    </cfRule>
  </conditionalFormatting>
  <conditionalFormatting sqref="H270:H276">
    <cfRule type="expression" dxfId="51" priority="101">
      <formula>COUNTIF(H270,"*"&amp;TEXT($K$10,"@")&amp;"*")=1</formula>
    </cfRule>
  </conditionalFormatting>
  <conditionalFormatting sqref="H275">
    <cfRule type="expression" dxfId="50" priority="100">
      <formula>H275="乳化剤"</formula>
    </cfRule>
  </conditionalFormatting>
  <conditionalFormatting sqref="J42:N47">
    <cfRule type="expression" dxfId="49" priority="99">
      <formula>COUNTIF(J42,"*"&amp;TEXT($J$10,"@")&amp;"*")=1</formula>
    </cfRule>
    <cfRule type="expression" dxfId="48" priority="98">
      <formula>COUNTIF(J42,"*"&amp;TEXT($K$10,"@")&amp;"*")=1</formula>
    </cfRule>
    <cfRule type="expression" dxfId="47" priority="97">
      <formula>COUNTIF(J42,"*"&amp;TEXT($L$10,"@")&amp;"*")=1</formula>
    </cfRule>
    <cfRule type="expression" dxfId="46" priority="96">
      <formula>COUNTIF(J42,"*"&amp;TEXT($M$10,"@")&amp;"*")=1</formula>
    </cfRule>
    <cfRule type="expression" dxfId="45" priority="94">
      <formula>COUNTIF(J42,"*"&amp;TEXT($J$11,"@")&amp;"*")=1</formula>
    </cfRule>
    <cfRule type="expression" dxfId="44" priority="93">
      <formula>COUNTIF(J42,"*"&amp;TEXT($K$11,"@")&amp;"*")=1</formula>
    </cfRule>
    <cfRule type="expression" dxfId="43" priority="92">
      <formula>COUNTIF(J42,"*"&amp;TEXT($L$11,"@")&amp;"*")=1</formula>
    </cfRule>
    <cfRule type="expression" dxfId="42" priority="91">
      <formula>COUNTIF(J42,"*"&amp;TEXT($M$11,"@")&amp;"*")=1</formula>
    </cfRule>
    <cfRule type="expression" dxfId="41" priority="90">
      <formula>COUNTIF(J42,"*"&amp;TEXT($N$11,"@")&amp;"*")=1</formula>
    </cfRule>
    <cfRule type="expression" dxfId="40" priority="95">
      <formula>COUNTIF(J42,"*"&amp;TEXT($N$10,"@")&amp;"*")=1</formula>
    </cfRule>
  </conditionalFormatting>
  <conditionalFormatting sqref="J74:N79">
    <cfRule type="expression" dxfId="39" priority="83">
      <formula>COUNTIF(J74,"*"&amp;TEXT($K$11,"@")&amp;"*")=1</formula>
    </cfRule>
    <cfRule type="expression" dxfId="38" priority="84">
      <formula>COUNTIF(J74,"*"&amp;TEXT($J$11,"@")&amp;"*")=1</formula>
    </cfRule>
    <cfRule type="expression" dxfId="37" priority="85">
      <formula>COUNTIF(J74,"*"&amp;TEXT($N$10,"@")&amp;"*")=1</formula>
    </cfRule>
    <cfRule type="expression" dxfId="36" priority="86">
      <formula>COUNTIF(J74,"*"&amp;TEXT($M$10,"@")&amp;"*")=1</formula>
    </cfRule>
    <cfRule type="expression" dxfId="35" priority="87">
      <formula>COUNTIF(J74,"*"&amp;TEXT($L$10,"@")&amp;"*")=1</formula>
    </cfRule>
    <cfRule type="expression" dxfId="34" priority="88">
      <formula>COUNTIF(J74,"*"&amp;TEXT($K$10,"@")&amp;"*")=1</formula>
    </cfRule>
    <cfRule type="expression" dxfId="33" priority="89">
      <formula>COUNTIF(J74,"*"&amp;TEXT($J$10,"@")&amp;"*")=1</formula>
    </cfRule>
    <cfRule type="expression" dxfId="32" priority="80">
      <formula>COUNTIF(J74,"*"&amp;TEXT($N$11,"@")&amp;"*")=1</formula>
    </cfRule>
    <cfRule type="expression" dxfId="31" priority="81">
      <formula>COUNTIF(J74,"*"&amp;TEXT($M$11,"@")&amp;"*")=1</formula>
    </cfRule>
    <cfRule type="expression" dxfId="30" priority="82">
      <formula>COUNTIF(J74,"*"&amp;TEXT($L$11,"@")&amp;"*")=1</formula>
    </cfRule>
  </conditionalFormatting>
  <conditionalFormatting sqref="J139:N145">
    <cfRule type="expression" dxfId="29" priority="79">
      <formula>COUNTIF(J139,"*"&amp;TEXT($J$10,"@")&amp;"*")=1</formula>
    </cfRule>
    <cfRule type="expression" dxfId="28" priority="75">
      <formula>COUNTIF(J139,"*"&amp;TEXT($N$10,"@")&amp;"*")=1</formula>
    </cfRule>
    <cfRule type="expression" dxfId="27" priority="70">
      <formula>COUNTIF(J139,"*"&amp;TEXT($N$11,"@")&amp;"*")=1</formula>
    </cfRule>
    <cfRule type="expression" dxfId="26" priority="71">
      <formula>COUNTIF(J139,"*"&amp;TEXT($M$11,"@")&amp;"*")=1</formula>
    </cfRule>
    <cfRule type="expression" dxfId="25" priority="72">
      <formula>COUNTIF(J139,"*"&amp;TEXT($L$11,"@")&amp;"*")=1</formula>
    </cfRule>
    <cfRule type="expression" dxfId="24" priority="73">
      <formula>COUNTIF(J139,"*"&amp;TEXT($K$11,"@")&amp;"*")=1</formula>
    </cfRule>
    <cfRule type="expression" dxfId="23" priority="78">
      <formula>COUNTIF(J139,"*"&amp;TEXT($K$10,"@")&amp;"*")=1</formula>
    </cfRule>
    <cfRule type="expression" dxfId="22" priority="77">
      <formula>COUNTIF(J139,"*"&amp;TEXT($L$10,"@")&amp;"*")=1</formula>
    </cfRule>
    <cfRule type="expression" dxfId="21" priority="76">
      <formula>COUNTIF(J139,"*"&amp;TEXT($M$10,"@")&amp;"*")=1</formula>
    </cfRule>
    <cfRule type="expression" dxfId="20" priority="74">
      <formula>COUNTIF(J139,"*"&amp;TEXT($J$11,"@")&amp;"*")=1</formula>
    </cfRule>
  </conditionalFormatting>
  <conditionalFormatting sqref="J156:N156">
    <cfRule type="expression" dxfId="19" priority="60">
      <formula>COUNTIF(J156,"*"&amp;TEXT($N$11,"@")&amp;"*")=1</formula>
    </cfRule>
    <cfRule type="expression" dxfId="18" priority="61">
      <formula>COUNTIF(J156,"*"&amp;TEXT($M$11,"@")&amp;"*")=1</formula>
    </cfRule>
    <cfRule type="expression" dxfId="17" priority="62">
      <formula>COUNTIF(J156,"*"&amp;TEXT($L$11,"@")&amp;"*")=1</formula>
    </cfRule>
    <cfRule type="expression" dxfId="16" priority="63">
      <formula>COUNTIF(J156,"*"&amp;TEXT($K$11,"@")&amp;"*")=1</formula>
    </cfRule>
    <cfRule type="expression" dxfId="15" priority="64">
      <formula>COUNTIF(J156,"*"&amp;TEXT($J$11,"@")&amp;"*")=1</formula>
    </cfRule>
    <cfRule type="expression" dxfId="14" priority="66">
      <formula>COUNTIF(J156,"*"&amp;TEXT($M$10,"@")&amp;"*")=1</formula>
    </cfRule>
    <cfRule type="expression" dxfId="13" priority="67">
      <formula>COUNTIF(J156,"*"&amp;TEXT($L$10,"@")&amp;"*")=1</formula>
    </cfRule>
    <cfRule type="expression" dxfId="12" priority="68">
      <formula>COUNTIF(J156,"*"&amp;TEXT($K$10,"@")&amp;"*")=1</formula>
    </cfRule>
    <cfRule type="expression" dxfId="11" priority="69">
      <formula>COUNTIF(J156,"*"&amp;TEXT($J$10,"@")&amp;"*")=1</formula>
    </cfRule>
    <cfRule type="expression" dxfId="10" priority="65">
      <formula>COUNTIF(J156,"*"&amp;TEXT($N$10,"@")&amp;"*")=1</formula>
    </cfRule>
  </conditionalFormatting>
  <conditionalFormatting sqref="J188:N192">
    <cfRule type="expression" dxfId="9" priority="50">
      <formula>COUNTIF(J188,"*"&amp;TEXT($N$11,"@")&amp;"*")=1</formula>
    </cfRule>
    <cfRule type="expression" dxfId="8" priority="51">
      <formula>COUNTIF(J188,"*"&amp;TEXT($M$11,"@")&amp;"*")=1</formula>
    </cfRule>
    <cfRule type="expression" dxfId="7" priority="52">
      <formula>COUNTIF(J188,"*"&amp;TEXT($L$11,"@")&amp;"*")=1</formula>
    </cfRule>
    <cfRule type="expression" dxfId="6" priority="54">
      <formula>COUNTIF(J188,"*"&amp;TEXT($J$11,"@")&amp;"*")=1</formula>
    </cfRule>
    <cfRule type="expression" dxfId="5" priority="55">
      <formula>COUNTIF(J188,"*"&amp;TEXT($N$10,"@")&amp;"*")=1</formula>
    </cfRule>
    <cfRule type="expression" dxfId="4" priority="56">
      <formula>COUNTIF(J188,"*"&amp;TEXT($M$10,"@")&amp;"*")=1</formula>
    </cfRule>
    <cfRule type="expression" dxfId="3" priority="57">
      <formula>COUNTIF(J188,"*"&amp;TEXT($L$10,"@")&amp;"*")=1</formula>
    </cfRule>
    <cfRule type="expression" dxfId="2" priority="58">
      <formula>COUNTIF(J188,"*"&amp;TEXT($K$10,"@")&amp;"*")=1</formula>
    </cfRule>
    <cfRule type="expression" dxfId="1" priority="59">
      <formula>COUNTIF(J188,"*"&amp;TEXT($J$10,"@")&amp;"*")=1</formula>
    </cfRule>
    <cfRule type="expression" dxfId="0" priority="53">
      <formula>COUNTIF(J188,"*"&amp;TEXT($K$11,"@")&amp;"*")=1</formula>
    </cfRule>
  </conditionalFormatting>
  <dataValidations count="4">
    <dataValidation type="list" allowBlank="1" showInputMessage="1" showErrorMessage="1" sqref="F13" xr:uid="{396A185C-0A11-4B83-82F8-BB07F5E5502A}">
      <formula1>"あり,なし"</formula1>
    </dataValidation>
    <dataValidation type="custom" showInputMessage="1" showErrorMessage="1" error="アレルゲンの食品名が「29 その他」になっていないので記入できません。" sqref="E11:H11" xr:uid="{34671B65-0974-4F5B-B8A0-4FBE46227E8E}">
      <formula1>E$10="29 その他"</formula1>
    </dataValidation>
    <dataValidation type="custom" showErrorMessage="1" error="アレルゲンの食品名が「29 その他」になっていないので記入できません。" sqref="D11" xr:uid="{0BD5A956-172D-4635-955A-2A67B91CAB1E}">
      <formula1>D$10="29 その他"</formula1>
    </dataValidation>
    <dataValidation type="list" allowBlank="1" showInputMessage="1" showErrorMessage="1" sqref="D10:H10" xr:uid="{4509F134-AAD4-49D6-A072-FE1D7BA9BDE3}">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s>
  <printOptions horizontalCentered="1"/>
  <pageMargins left="0.51181102362204722" right="0.55118110236220474" top="0.35433070866141736" bottom="0.43307086614173229" header="0.31496062992125984" footer="0.31496062992125984"/>
  <pageSetup paperSize="9" scale="69" fitToHeight="0" orientation="portrait" r:id="rId1"/>
  <rowBreaks count="4" manualBreakCount="4">
    <brk id="60" max="7" man="1"/>
    <brk id="121" max="7" man="1"/>
    <brk id="181" max="7" man="1"/>
    <brk id="236"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9"/>
  <sheetViews>
    <sheetView topLeftCell="A7" workbookViewId="0">
      <selection activeCell="F17" sqref="F17"/>
    </sheetView>
  </sheetViews>
  <sheetFormatPr defaultRowHeight="13" x14ac:dyDescent="0.2"/>
  <cols>
    <col min="1" max="1" width="3.453125" customWidth="1"/>
    <col min="2" max="2" width="16.36328125" customWidth="1"/>
  </cols>
  <sheetData>
    <row r="2" spans="1:2" x14ac:dyDescent="0.2">
      <c r="A2">
        <v>1</v>
      </c>
      <c r="B2" t="s">
        <v>20</v>
      </c>
    </row>
    <row r="3" spans="1:2" x14ac:dyDescent="0.2">
      <c r="A3">
        <v>2</v>
      </c>
      <c r="B3" t="s">
        <v>21</v>
      </c>
    </row>
    <row r="4" spans="1:2" x14ac:dyDescent="0.2">
      <c r="A4">
        <v>3</v>
      </c>
      <c r="B4" t="s">
        <v>22</v>
      </c>
    </row>
    <row r="5" spans="1:2" x14ac:dyDescent="0.2">
      <c r="A5">
        <v>4</v>
      </c>
      <c r="B5" t="s">
        <v>23</v>
      </c>
    </row>
    <row r="6" spans="1:2" x14ac:dyDescent="0.2">
      <c r="A6">
        <v>5</v>
      </c>
      <c r="B6" t="s">
        <v>24</v>
      </c>
    </row>
    <row r="7" spans="1:2" x14ac:dyDescent="0.2">
      <c r="A7">
        <v>6</v>
      </c>
      <c r="B7" t="s">
        <v>25</v>
      </c>
    </row>
    <row r="8" spans="1:2" x14ac:dyDescent="0.2">
      <c r="A8">
        <v>7</v>
      </c>
      <c r="B8" t="s">
        <v>26</v>
      </c>
    </row>
    <row r="9" spans="1:2" x14ac:dyDescent="0.2">
      <c r="A9">
        <v>8</v>
      </c>
      <c r="B9" t="s">
        <v>27</v>
      </c>
    </row>
    <row r="10" spans="1:2" x14ac:dyDescent="0.2">
      <c r="A10">
        <v>9</v>
      </c>
      <c r="B10" t="s">
        <v>28</v>
      </c>
    </row>
    <row r="11" spans="1:2" x14ac:dyDescent="0.2">
      <c r="A11">
        <v>10</v>
      </c>
      <c r="B11" t="s">
        <v>29</v>
      </c>
    </row>
    <row r="12" spans="1:2" x14ac:dyDescent="0.2">
      <c r="A12">
        <v>11</v>
      </c>
      <c r="B12" t="s">
        <v>30</v>
      </c>
    </row>
    <row r="13" spans="1:2" x14ac:dyDescent="0.2">
      <c r="A13">
        <v>12</v>
      </c>
      <c r="B13" t="s">
        <v>31</v>
      </c>
    </row>
    <row r="14" spans="1:2" x14ac:dyDescent="0.2">
      <c r="A14">
        <v>13</v>
      </c>
      <c r="B14" t="s">
        <v>32</v>
      </c>
    </row>
    <row r="15" spans="1:2" x14ac:dyDescent="0.2">
      <c r="A15">
        <v>14</v>
      </c>
      <c r="B15" t="s">
        <v>33</v>
      </c>
    </row>
    <row r="16" spans="1:2" x14ac:dyDescent="0.2">
      <c r="A16">
        <v>15</v>
      </c>
      <c r="B16" t="s">
        <v>34</v>
      </c>
    </row>
    <row r="17" spans="1:2" x14ac:dyDescent="0.2">
      <c r="A17">
        <v>16</v>
      </c>
      <c r="B17" t="s">
        <v>35</v>
      </c>
    </row>
    <row r="18" spans="1:2" x14ac:dyDescent="0.2">
      <c r="A18">
        <v>17</v>
      </c>
      <c r="B18" t="s">
        <v>36</v>
      </c>
    </row>
    <row r="19" spans="1:2" x14ac:dyDescent="0.2">
      <c r="A19">
        <v>18</v>
      </c>
      <c r="B19" t="s">
        <v>37</v>
      </c>
    </row>
    <row r="20" spans="1:2" x14ac:dyDescent="0.2">
      <c r="A20">
        <v>19</v>
      </c>
      <c r="B20" t="s">
        <v>38</v>
      </c>
    </row>
    <row r="21" spans="1:2" x14ac:dyDescent="0.2">
      <c r="A21">
        <v>20</v>
      </c>
      <c r="B21" t="s">
        <v>39</v>
      </c>
    </row>
    <row r="22" spans="1:2" x14ac:dyDescent="0.2">
      <c r="A22">
        <v>21</v>
      </c>
      <c r="B22" t="s">
        <v>40</v>
      </c>
    </row>
    <row r="23" spans="1:2" x14ac:dyDescent="0.2">
      <c r="A23">
        <v>22</v>
      </c>
      <c r="B23" t="s">
        <v>41</v>
      </c>
    </row>
    <row r="24" spans="1:2" x14ac:dyDescent="0.2">
      <c r="A24">
        <v>23</v>
      </c>
      <c r="B24" t="s">
        <v>42</v>
      </c>
    </row>
    <row r="25" spans="1:2" x14ac:dyDescent="0.2">
      <c r="A25">
        <v>24</v>
      </c>
      <c r="B25" t="s">
        <v>43</v>
      </c>
    </row>
    <row r="26" spans="1:2" x14ac:dyDescent="0.2">
      <c r="A26">
        <v>25</v>
      </c>
      <c r="B26" t="s">
        <v>44</v>
      </c>
    </row>
    <row r="27" spans="1:2" x14ac:dyDescent="0.2">
      <c r="A27">
        <v>26</v>
      </c>
      <c r="B27" t="s">
        <v>45</v>
      </c>
    </row>
    <row r="28" spans="1:2" x14ac:dyDescent="0.2">
      <c r="A28">
        <v>27</v>
      </c>
      <c r="B28" t="s">
        <v>46</v>
      </c>
    </row>
    <row r="29" spans="1:2" x14ac:dyDescent="0.2">
      <c r="A29">
        <v>28</v>
      </c>
      <c r="B29" t="s">
        <v>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確認シート（食堂）</vt:lpstr>
      <vt:lpstr>R8記入例</vt:lpstr>
      <vt:lpstr>Sheet5</vt:lpstr>
      <vt:lpstr>'R8記入例'!Print_Area</vt:lpstr>
      <vt:lpstr>'確認シート（食堂）'!Print_Area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椿野　理恵子</dc:creator>
  <cp:lastModifiedBy>深田　東磨</cp:lastModifiedBy>
  <cp:lastPrinted>2026-01-19T01:10:00Z</cp:lastPrinted>
  <dcterms:created xsi:type="dcterms:W3CDTF">2020-02-21T05:50:58Z</dcterms:created>
  <dcterms:modified xsi:type="dcterms:W3CDTF">2026-01-23T00:28:31Z</dcterms:modified>
</cp:coreProperties>
</file>