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719285\Desktop\デスクトップ①\sagyou\ホームページ更新関係データ\自然学校\"/>
    </mc:Choice>
  </mc:AlternateContent>
  <bookViews>
    <workbookView xWindow="32760" yWindow="4350" windowWidth="15330" windowHeight="4395" tabRatio="814" firstSheet="5" activeTab="7"/>
  </bookViews>
  <sheets>
    <sheet name="（別紙①）食事注文書" sheetId="8" r:id="rId1"/>
    <sheet name="（別紙①）食事注文書 (記入例)" sheetId="9" r:id="rId2"/>
    <sheet name="（別紙②）活動材料注文書" sheetId="7" r:id="rId3"/>
    <sheet name="（別紙②）活動材料注文書 (記入例)" sheetId="10" r:id="rId4"/>
    <sheet name="（別紙③）シーツ使用申込書" sheetId="5" r:id="rId5"/>
    <sheet name="（別紙③）シーツ使用申込書 (記入例)" sheetId="11" r:id="rId6"/>
    <sheet name="（別紙④）備品等貸出カード" sheetId="6" r:id="rId7"/>
    <sheet name="（別紙④）備品等貸出カード (記入例)" sheetId="12" r:id="rId8"/>
  </sheets>
  <externalReferences>
    <externalReference r:id="rId9"/>
  </externalReferences>
  <definedNames>
    <definedName name="_xlnm.Print_Area" localSheetId="0">'（別紙①）食事注文書'!$A$1:$Q$40</definedName>
    <definedName name="_xlnm.Print_Area" localSheetId="1">'（別紙①）食事注文書 (記入例)'!$A$1:$Q$40</definedName>
    <definedName name="_xlnm.Print_Area" localSheetId="2">'（別紙②）活動材料注文書'!$A$1:$J$39</definedName>
    <definedName name="_xlnm.Print_Area" localSheetId="3">'（別紙②）活動材料注文書 (記入例)'!$A$1:$J$39</definedName>
    <definedName name="_xlnm.Print_Area" localSheetId="4">'（別紙③）シーツ使用申込書'!$A$1:$N$27</definedName>
    <definedName name="_xlnm.Print_Area" localSheetId="5">'（別紙③）シーツ使用申込書 (記入例)'!$A$1:$N$26</definedName>
    <definedName name="_xlnm.Print_Area" localSheetId="6">'（別紙④）備品等貸出カード'!$A$1:$N$36</definedName>
    <definedName name="_xlnm.Print_Area" localSheetId="7">'（別紙④）備品等貸出カード (記入例)'!$A$1:$N$36</definedName>
  </definedNames>
  <calcPr calcId="162913"/>
</workbook>
</file>

<file path=xl/calcChain.xml><?xml version="1.0" encoding="utf-8"?>
<calcChain xmlns="http://schemas.openxmlformats.org/spreadsheetml/2006/main">
  <c r="C8" i="12" l="1"/>
  <c r="C6" i="12"/>
  <c r="K22" i="11"/>
  <c r="I18" i="11"/>
  <c r="O21" i="11" s="1"/>
  <c r="L4" i="11"/>
  <c r="B4" i="11"/>
  <c r="K1" i="11"/>
  <c r="G29" i="10"/>
  <c r="G28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I3" i="10"/>
  <c r="C3" i="10"/>
  <c r="I1" i="10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2" i="8" l="1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11" i="8"/>
  <c r="C8" i="6"/>
  <c r="C6" i="6"/>
  <c r="C15" i="5"/>
  <c r="I18" i="5"/>
  <c r="O21" i="5"/>
  <c r="K22" i="5"/>
  <c r="I23" i="5"/>
  <c r="K21" i="5"/>
  <c r="L4" i="5"/>
  <c r="B4" i="5"/>
  <c r="K1" i="5"/>
  <c r="G20" i="7"/>
  <c r="G21" i="7"/>
  <c r="G22" i="7"/>
  <c r="G23" i="7"/>
  <c r="G24" i="7"/>
  <c r="G25" i="7"/>
  <c r="G26" i="7"/>
  <c r="G27" i="7"/>
  <c r="G28" i="7"/>
  <c r="G29" i="7"/>
  <c r="G19" i="7"/>
  <c r="G18" i="7"/>
  <c r="G14" i="7"/>
  <c r="G15" i="7"/>
  <c r="G16" i="7"/>
  <c r="G17" i="7"/>
  <c r="G13" i="7"/>
  <c r="G8" i="7"/>
  <c r="G9" i="7"/>
  <c r="G10" i="7"/>
  <c r="G11" i="7"/>
  <c r="G12" i="7"/>
  <c r="G7" i="7"/>
  <c r="I3" i="7"/>
  <c r="I1" i="7"/>
  <c r="C3" i="7"/>
</calcChain>
</file>

<file path=xl/sharedStrings.xml><?xml version="1.0" encoding="utf-8"?>
<sst xmlns="http://schemas.openxmlformats.org/spreadsheetml/2006/main" count="613" uniqueCount="196">
  <si>
    <t>自然観察館</t>
    <rPh sb="0" eb="2">
      <t>シゼン</t>
    </rPh>
    <rPh sb="2" eb="4">
      <t>カンサツ</t>
    </rPh>
    <rPh sb="4" eb="5">
      <t>カン</t>
    </rPh>
    <phoneticPr fontId="2"/>
  </si>
  <si>
    <t>　　 ＴＥＬ　０７９－６７６－４７７８　　　　ＦＡＸ　０７９－６７６－４７７７</t>
    <phoneticPr fontId="2"/>
  </si>
  <si>
    <t>品名</t>
    <rPh sb="0" eb="2">
      <t>ヒンメイ</t>
    </rPh>
    <phoneticPr fontId="2"/>
  </si>
  <si>
    <t>形状等</t>
    <rPh sb="0" eb="2">
      <t>ケイジョウ</t>
    </rPh>
    <rPh sb="2" eb="3">
      <t>トウ</t>
    </rPh>
    <phoneticPr fontId="2"/>
  </si>
  <si>
    <t>金額</t>
    <rPh sb="0" eb="2">
      <t>キンガク</t>
    </rPh>
    <phoneticPr fontId="2"/>
  </si>
  <si>
    <t>配達日時</t>
    <rPh sb="0" eb="2">
      <t>ハイタツ</t>
    </rPh>
    <rPh sb="2" eb="4">
      <t>ニチジ</t>
    </rPh>
    <phoneticPr fontId="2"/>
  </si>
  <si>
    <t>配達場所</t>
    <rPh sb="0" eb="2">
      <t>ハイタツ</t>
    </rPh>
    <rPh sb="2" eb="4">
      <t>バショ</t>
    </rPh>
    <phoneticPr fontId="2"/>
  </si>
  <si>
    <t>灯油</t>
    <rPh sb="0" eb="2">
      <t>トウユ</t>
    </rPh>
    <phoneticPr fontId="2"/>
  </si>
  <si>
    <t>薪</t>
    <rPh sb="0" eb="1">
      <t>マキ</t>
    </rPh>
    <phoneticPr fontId="2"/>
  </si>
  <si>
    <t>炭（１箱６㎏）</t>
    <rPh sb="0" eb="1">
      <t>スミ</t>
    </rPh>
    <rPh sb="3" eb="4">
      <t>ハコ</t>
    </rPh>
    <phoneticPr fontId="2"/>
  </si>
  <si>
    <t>(有) こ め や ス ト ア ー 迫 間 厨 房 セ ン タ ー</t>
    <rPh sb="0" eb="3">
      <t>ユウ</t>
    </rPh>
    <rPh sb="18" eb="19">
      <t>サコ</t>
    </rPh>
    <rPh sb="20" eb="21">
      <t>アイダ</t>
    </rPh>
    <rPh sb="22" eb="23">
      <t>クリヤ</t>
    </rPh>
    <rPh sb="24" eb="25">
      <t>フサ</t>
    </rPh>
    <phoneticPr fontId="2"/>
  </si>
  <si>
    <t>ク
ラ
フ
ト
関
係</t>
    <rPh sb="8" eb="9">
      <t>セキ</t>
    </rPh>
    <rPh sb="10" eb="11">
      <t>カカリ</t>
    </rPh>
    <phoneticPr fontId="2"/>
  </si>
  <si>
    <t>数  量</t>
    <rPh sb="0" eb="1">
      <t>カズ</t>
    </rPh>
    <rPh sb="3" eb="4">
      <t>リョウ</t>
    </rPh>
    <phoneticPr fontId="2"/>
  </si>
  <si>
    <t>枚</t>
    <rPh sb="0" eb="1">
      <t>マイ</t>
    </rPh>
    <phoneticPr fontId="2"/>
  </si>
  <si>
    <t>束</t>
    <rPh sb="0" eb="1">
      <t>タバ</t>
    </rPh>
    <phoneticPr fontId="2"/>
  </si>
  <si>
    <t>箱</t>
    <rPh sb="0" eb="1">
      <t>ハコ</t>
    </rPh>
    <phoneticPr fontId="2"/>
  </si>
  <si>
    <t xml:space="preserve"> 月  　日  　時</t>
    <rPh sb="1" eb="2">
      <t>ツキ</t>
    </rPh>
    <rPh sb="5" eb="6">
      <t>ヒ</t>
    </rPh>
    <rPh sb="9" eb="10">
      <t>ジ</t>
    </rPh>
    <phoneticPr fontId="2"/>
  </si>
  <si>
    <t>食
材
等
自
炊
関
係</t>
    <rPh sb="0" eb="1">
      <t>ショク</t>
    </rPh>
    <rPh sb="2" eb="3">
      <t>ザイ</t>
    </rPh>
    <rPh sb="4" eb="5">
      <t>トウ</t>
    </rPh>
    <rPh sb="6" eb="7">
      <t>ジ</t>
    </rPh>
    <rPh sb="8" eb="9">
      <t>スイ</t>
    </rPh>
    <rPh sb="10" eb="11">
      <t>セキ</t>
    </rPh>
    <rPh sb="12" eb="13">
      <t>カカリ</t>
    </rPh>
    <phoneticPr fontId="2"/>
  </si>
  <si>
    <t>１２</t>
    <phoneticPr fontId="2"/>
  </si>
  <si>
    <t>品　　名</t>
    <rPh sb="0" eb="1">
      <t>シナ</t>
    </rPh>
    <rPh sb="3" eb="4">
      <t>メイ</t>
    </rPh>
    <phoneticPr fontId="2"/>
  </si>
  <si>
    <t>数　量</t>
    <rPh sb="0" eb="1">
      <t>カズ</t>
    </rPh>
    <rPh sb="2" eb="3">
      <t>リョウ</t>
    </rPh>
    <phoneticPr fontId="2"/>
  </si>
  <si>
    <t>貸 出 場 所</t>
    <rPh sb="0" eb="1">
      <t>カシ</t>
    </rPh>
    <rPh sb="2" eb="3">
      <t>デ</t>
    </rPh>
    <rPh sb="4" eb="5">
      <t>バ</t>
    </rPh>
    <rPh sb="6" eb="7">
      <t>ショ</t>
    </rPh>
    <phoneticPr fontId="2"/>
  </si>
  <si>
    <t>貸 出 時 刻</t>
    <rPh sb="0" eb="1">
      <t>カシ</t>
    </rPh>
    <rPh sb="2" eb="3">
      <t>デ</t>
    </rPh>
    <rPh sb="4" eb="5">
      <t>ジ</t>
    </rPh>
    <rPh sb="6" eb="7">
      <t>コク</t>
    </rPh>
    <phoneticPr fontId="2"/>
  </si>
  <si>
    <t>返 却 時 刻</t>
    <rPh sb="0" eb="1">
      <t>ヘン</t>
    </rPh>
    <rPh sb="2" eb="3">
      <t>キャク</t>
    </rPh>
    <rPh sb="4" eb="5">
      <t>ジ</t>
    </rPh>
    <rPh sb="6" eb="7">
      <t>コク</t>
    </rPh>
    <phoneticPr fontId="2"/>
  </si>
  <si>
    <t>確 認 欄</t>
    <rPh sb="0" eb="1">
      <t>アキラ</t>
    </rPh>
    <rPh sb="2" eb="3">
      <t>シノブ</t>
    </rPh>
    <rPh sb="4" eb="5">
      <t>ラン</t>
    </rPh>
    <phoneticPr fontId="2"/>
  </si>
  <si>
    <t>（ 例 ） 双 眼 鏡</t>
    <rPh sb="2" eb="3">
      <t>レイ</t>
    </rPh>
    <rPh sb="6" eb="7">
      <t>ソウ</t>
    </rPh>
    <rPh sb="8" eb="9">
      <t>メ</t>
    </rPh>
    <rPh sb="10" eb="11">
      <t>カガミ</t>
    </rPh>
    <phoneticPr fontId="2"/>
  </si>
  <si>
    <t>使　用　日</t>
    <rPh sb="0" eb="1">
      <t>ツカ</t>
    </rPh>
    <rPh sb="2" eb="3">
      <t>ヨウ</t>
    </rPh>
    <rPh sb="4" eb="5">
      <t>ビ</t>
    </rPh>
    <phoneticPr fontId="2"/>
  </si>
  <si>
    <t>生　活　棟</t>
    <rPh sb="0" eb="1">
      <t>ショウ</t>
    </rPh>
    <rPh sb="2" eb="3">
      <t>カツ</t>
    </rPh>
    <rPh sb="4" eb="5">
      <t>トウ</t>
    </rPh>
    <phoneticPr fontId="2"/>
  </si>
  <si>
    <t>※</t>
    <phoneticPr fontId="2"/>
  </si>
  <si>
    <t>フ
ァ
イ
ヤ
|
・
自
炊
用
燃
料
等</t>
    <rPh sb="12" eb="13">
      <t>ジ</t>
    </rPh>
    <rPh sb="14" eb="15">
      <t>スイ</t>
    </rPh>
    <rPh sb="16" eb="17">
      <t>ヨウ</t>
    </rPh>
    <rPh sb="18" eb="19">
      <t>ネン</t>
    </rPh>
    <rPh sb="20" eb="21">
      <t>リョウ</t>
    </rPh>
    <rPh sb="22" eb="23">
      <t>トウ</t>
    </rPh>
    <phoneticPr fontId="2"/>
  </si>
  <si>
    <t>ファイヤーセット</t>
    <phoneticPr fontId="2"/>
  </si>
  <si>
    <t>学校名</t>
    <rPh sb="0" eb="3">
      <t>ガッコウメイ</t>
    </rPh>
    <phoneticPr fontId="2"/>
  </si>
  <si>
    <t>備　　考</t>
    <rPh sb="0" eb="1">
      <t>ソナエ</t>
    </rPh>
    <rPh sb="3" eb="4">
      <t>コウ</t>
    </rPh>
    <phoneticPr fontId="2"/>
  </si>
  <si>
    <t>備　　　考</t>
    <rPh sb="0" eb="1">
      <t>ソナエ</t>
    </rPh>
    <rPh sb="4" eb="5">
      <t>コウ</t>
    </rPh>
    <phoneticPr fontId="2"/>
  </si>
  <si>
    <t>単　価</t>
    <rPh sb="0" eb="1">
      <t>タン</t>
    </rPh>
    <rPh sb="2" eb="3">
      <t>アタイ</t>
    </rPh>
    <phoneticPr fontId="2"/>
  </si>
  <si>
    <t>活 動 材 料 注 文 書</t>
    <rPh sb="0" eb="1">
      <t>カツ</t>
    </rPh>
    <rPh sb="2" eb="3">
      <t>ドウ</t>
    </rPh>
    <rPh sb="4" eb="5">
      <t>ザイ</t>
    </rPh>
    <rPh sb="6" eb="7">
      <t>リョウ</t>
    </rPh>
    <rPh sb="8" eb="9">
      <t>チュウ</t>
    </rPh>
    <rPh sb="10" eb="11">
      <t>ブン</t>
    </rPh>
    <rPh sb="12" eb="13">
      <t>ショ</t>
    </rPh>
    <phoneticPr fontId="2"/>
  </si>
  <si>
    <t>担当者名</t>
    <rPh sb="0" eb="1">
      <t>タン</t>
    </rPh>
    <rPh sb="1" eb="2">
      <t>トウ</t>
    </rPh>
    <rPh sb="2" eb="3">
      <t>シャ</t>
    </rPh>
    <rPh sb="3" eb="4">
      <t>メイ</t>
    </rPh>
    <phoneticPr fontId="2"/>
  </si>
  <si>
    <t>シ ー ツ 使 用 申 込 書</t>
    <rPh sb="6" eb="7">
      <t>ツカ</t>
    </rPh>
    <rPh sb="8" eb="9">
      <t>ヨウ</t>
    </rPh>
    <rPh sb="10" eb="11">
      <t>モウ</t>
    </rPh>
    <rPh sb="12" eb="13">
      <t>コ</t>
    </rPh>
    <rPh sb="14" eb="15">
      <t>ショ</t>
    </rPh>
    <phoneticPr fontId="2"/>
  </si>
  <si>
    <t>使　用　初　日</t>
    <rPh sb="0" eb="1">
      <t>ツカ</t>
    </rPh>
    <rPh sb="2" eb="3">
      <t>ヨウ</t>
    </rPh>
    <rPh sb="4" eb="5">
      <t>ショ</t>
    </rPh>
    <rPh sb="6" eb="7">
      <t>ヒ</t>
    </rPh>
    <phoneticPr fontId="2"/>
  </si>
  <si>
    <t>寝袋用シーツ</t>
    <rPh sb="0" eb="1">
      <t>ネ</t>
    </rPh>
    <rPh sb="1" eb="2">
      <t>フクロ</t>
    </rPh>
    <rPh sb="2" eb="3">
      <t>ヨウ</t>
    </rPh>
    <phoneticPr fontId="2"/>
  </si>
  <si>
    <t>布団用シーツ</t>
    <rPh sb="0" eb="2">
      <t>フトン</t>
    </rPh>
    <rPh sb="2" eb="3">
      <t>ヨウ</t>
    </rPh>
    <phoneticPr fontId="2"/>
  </si>
  <si>
    <t>寝袋用シーツ</t>
    <rPh sb="0" eb="1">
      <t>ネ</t>
    </rPh>
    <rPh sb="1" eb="2">
      <t>ブクロ</t>
    </rPh>
    <rPh sb="2" eb="3">
      <t>ヨウ</t>
    </rPh>
    <phoneticPr fontId="2"/>
  </si>
  <si>
    <t>内　　　　訳</t>
    <rPh sb="0" eb="1">
      <t>ナイ</t>
    </rPh>
    <rPh sb="5" eb="6">
      <t>ヤク</t>
    </rPh>
    <phoneticPr fontId="2"/>
  </si>
  <si>
    <t>児　　童</t>
    <rPh sb="0" eb="1">
      <t>ジ</t>
    </rPh>
    <rPh sb="3" eb="4">
      <t>ワラベ</t>
    </rPh>
    <phoneticPr fontId="2"/>
  </si>
  <si>
    <t>教　　員</t>
    <rPh sb="0" eb="1">
      <t>キョウ</t>
    </rPh>
    <rPh sb="3" eb="4">
      <t>イン</t>
    </rPh>
    <phoneticPr fontId="2"/>
  </si>
  <si>
    <t>補 助 員</t>
    <rPh sb="0" eb="1">
      <t>タスク</t>
    </rPh>
    <rPh sb="2" eb="3">
      <t>スケ</t>
    </rPh>
    <rPh sb="4" eb="5">
      <t>イン</t>
    </rPh>
    <phoneticPr fontId="2"/>
  </si>
  <si>
    <t>合     計</t>
    <rPh sb="0" eb="1">
      <t>ゴウ</t>
    </rPh>
    <rPh sb="6" eb="7">
      <t>ケイ</t>
    </rPh>
    <phoneticPr fontId="2"/>
  </si>
  <si>
    <t>担当者名</t>
    <rPh sb="0" eb="4">
      <t>タントウシャメイ</t>
    </rPh>
    <phoneticPr fontId="2"/>
  </si>
  <si>
    <t>備 品 等 貸 出 カ ー ド</t>
    <rPh sb="0" eb="1">
      <t>ソナエ</t>
    </rPh>
    <rPh sb="2" eb="3">
      <t>シナ</t>
    </rPh>
    <rPh sb="4" eb="5">
      <t>トウ</t>
    </rPh>
    <rPh sb="6" eb="7">
      <t>カシ</t>
    </rPh>
    <rPh sb="8" eb="9">
      <t>デ</t>
    </rPh>
    <phoneticPr fontId="2"/>
  </si>
  <si>
    <t>くすのき</t>
    <phoneticPr fontId="2"/>
  </si>
  <si>
    <t>ひ の き</t>
    <phoneticPr fontId="2"/>
  </si>
  <si>
    <t>と     ち</t>
    <phoneticPr fontId="2"/>
  </si>
  <si>
    <t>さ  く  ら</t>
    <phoneticPr fontId="2"/>
  </si>
  <si>
    <t>す     ぎ</t>
    <phoneticPr fontId="2"/>
  </si>
  <si>
    <t>ま     つ</t>
    <phoneticPr fontId="2"/>
  </si>
  <si>
    <t>合 　　計</t>
    <rPh sb="0" eb="1">
      <t>ゴウ</t>
    </rPh>
    <rPh sb="4" eb="5">
      <t>ケイ</t>
    </rPh>
    <phoneticPr fontId="2"/>
  </si>
  <si>
    <t>　</t>
    <phoneticPr fontId="2"/>
  </si>
  <si>
    <t xml:space="preserve"> </t>
    <phoneticPr fontId="2"/>
  </si>
  <si>
    <t>（別紙②）</t>
    <rPh sb="1" eb="3">
      <t>ベッシ</t>
    </rPh>
    <phoneticPr fontId="2"/>
  </si>
  <si>
    <t>（別紙③）</t>
    <rPh sb="1" eb="3">
      <t>ベッシ</t>
    </rPh>
    <phoneticPr fontId="2"/>
  </si>
  <si>
    <t>（別紙④）</t>
    <rPh sb="1" eb="3">
      <t>ベッシ</t>
    </rPh>
    <phoneticPr fontId="2"/>
  </si>
  <si>
    <t>※館ごとに宿泊予定全員の人数を記入してください。</t>
    <rPh sb="1" eb="2">
      <t>カン</t>
    </rPh>
    <rPh sb="5" eb="7">
      <t>シュクハク</t>
    </rPh>
    <rPh sb="7" eb="9">
      <t>ヨテイ</t>
    </rPh>
    <rPh sb="9" eb="11">
      <t>ゼンイン</t>
    </rPh>
    <rPh sb="12" eb="14">
      <t>ニンズウ</t>
    </rPh>
    <rPh sb="15" eb="17">
      <t>キニュウ</t>
    </rPh>
    <phoneticPr fontId="2"/>
  </si>
  <si>
    <t>その他</t>
    <rPh sb="2" eb="3">
      <t>タ</t>
    </rPh>
    <phoneticPr fontId="2"/>
  </si>
  <si>
    <t>（別紙①）</t>
    <rPh sb="1" eb="3">
      <t>ベッシ</t>
    </rPh>
    <phoneticPr fontId="2"/>
  </si>
  <si>
    <t>食　事　注　文　書</t>
    <rPh sb="0" eb="1">
      <t>ショク</t>
    </rPh>
    <rPh sb="2" eb="3">
      <t>コト</t>
    </rPh>
    <rPh sb="4" eb="5">
      <t>チュウ</t>
    </rPh>
    <rPh sb="6" eb="7">
      <t>ブン</t>
    </rPh>
    <rPh sb="8" eb="9">
      <t>ショ</t>
    </rPh>
    <phoneticPr fontId="2"/>
  </si>
  <si>
    <t>学校長名</t>
    <rPh sb="0" eb="3">
      <t>ガッコウチョウ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</si>
  <si>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</si>
  <si>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</si>
  <si>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</si>
  <si>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1">
      <t>デン</t>
    </rPh>
    <rPh sb="1" eb="2">
      <t>ハナシ</t>
    </rPh>
    <rPh sb="2" eb="4">
      <t>バンゴウ</t>
    </rPh>
    <phoneticPr fontId="2"/>
  </si>
  <si>
    <t>月　 日
（曜日）</t>
    <rPh sb="0" eb="1">
      <t>ツキ</t>
    </rPh>
    <rPh sb="3" eb="4">
      <t>ヒ</t>
    </rPh>
    <phoneticPr fontId="2"/>
  </si>
  <si>
    <t>区
分</t>
    <rPh sb="0" eb="1">
      <t>ク</t>
    </rPh>
    <rPh sb="2" eb="3">
      <t>ブンクブン</t>
    </rPh>
    <phoneticPr fontId="2"/>
  </si>
  <si>
    <t>食数</t>
    <rPh sb="0" eb="1">
      <t>ショク</t>
    </rPh>
    <rPh sb="1" eb="2">
      <t>スウ</t>
    </rPh>
    <phoneticPr fontId="2"/>
  </si>
  <si>
    <t>食数の内訳</t>
    <rPh sb="0" eb="1">
      <t>ショク</t>
    </rPh>
    <rPh sb="1" eb="2">
      <t>スウ</t>
    </rPh>
    <rPh sb="3" eb="5">
      <t>ウチワケ</t>
    </rPh>
    <phoneticPr fontId="2"/>
  </si>
  <si>
    <t>内　　容</t>
    <rPh sb="0" eb="1">
      <t>ウチ</t>
    </rPh>
    <rPh sb="3" eb="4">
      <t>カタチ</t>
    </rPh>
    <phoneticPr fontId="2"/>
  </si>
  <si>
    <t>野外炊事の場合は
人数×班の数</t>
    <rPh sb="0" eb="2">
      <t>ヤガイ</t>
    </rPh>
    <rPh sb="2" eb="4">
      <t>スイジ</t>
    </rPh>
    <rPh sb="5" eb="7">
      <t>バアイ</t>
    </rPh>
    <phoneticPr fontId="2"/>
  </si>
  <si>
    <t xml:space="preserve">児童数
</t>
    <rPh sb="0" eb="1">
      <t>ジ</t>
    </rPh>
    <rPh sb="1" eb="2">
      <t>ワラワ</t>
    </rPh>
    <rPh sb="2" eb="3">
      <t>スウ</t>
    </rPh>
    <phoneticPr fontId="2"/>
  </si>
  <si>
    <t>教員</t>
    <rPh sb="0" eb="2">
      <t>キョウイン</t>
    </rPh>
    <phoneticPr fontId="2"/>
  </si>
  <si>
    <t>補助員</t>
    <rPh sb="0" eb="3">
      <t>ホジョイン</t>
    </rPh>
    <phoneticPr fontId="2"/>
  </si>
  <si>
    <t xml:space="preserve">他 </t>
    <rPh sb="0" eb="1">
      <t>タ</t>
    </rPh>
    <phoneticPr fontId="2"/>
  </si>
  <si>
    <t>食堂</t>
    <rPh sb="0" eb="2">
      <t>ショクドウ</t>
    </rPh>
    <phoneticPr fontId="2"/>
  </si>
  <si>
    <t>自炊</t>
    <rPh sb="0" eb="2">
      <t>ジスイ</t>
    </rPh>
    <phoneticPr fontId="2"/>
  </si>
  <si>
    <t>弁当</t>
    <rPh sb="0" eb="2">
      <t>ベントウ</t>
    </rPh>
    <phoneticPr fontId="2"/>
  </si>
  <si>
    <t>他</t>
    <rPh sb="0" eb="1">
      <t>タ</t>
    </rPh>
    <phoneticPr fontId="2"/>
  </si>
  <si>
    <t>①</t>
    <phoneticPr fontId="2"/>
  </si>
  <si>
    <t>②</t>
    <phoneticPr fontId="2"/>
  </si>
  <si>
    <t>　　月　　日</t>
    <rPh sb="2" eb="3">
      <t>ツキ</t>
    </rPh>
    <rPh sb="5" eb="6">
      <t>ヒ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</si>
  <si>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</si>
  <si>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</si>
  <si>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朝</t>
    <rPh sb="0" eb="1">
      <t>アサ</t>
    </rPh>
    <phoneticPr fontId="2"/>
  </si>
  <si>
    <t>※</t>
    <phoneticPr fontId="2"/>
  </si>
  <si>
    <t>食数欄に合計を記入してください。精算時に内訳が必要な場合は、内訳欄に記入してください。</t>
    <rPh sb="16" eb="19">
      <t>セイサンジ</t>
    </rPh>
    <rPh sb="20" eb="22">
      <t>ウチワケ</t>
    </rPh>
    <rPh sb="23" eb="25">
      <t>ヒツヨウ</t>
    </rPh>
    <rPh sb="26" eb="28">
      <t>バアイ</t>
    </rPh>
    <rPh sb="30" eb="32">
      <t>ウチワケ</t>
    </rPh>
    <rPh sb="32" eb="33">
      <t>ラン</t>
    </rPh>
    <phoneticPr fontId="2"/>
  </si>
  <si>
    <t>者までお知らせください。</t>
    <rPh sb="4" eb="5">
      <t>シ</t>
    </rPh>
    <phoneticPr fontId="2"/>
  </si>
  <si>
    <t>　(有) こ め や ス ト ア ー 迫 間 厨 房 セ ン タ ー</t>
    <rPh sb="1" eb="4">
      <t>ユウ</t>
    </rPh>
    <rPh sb="19" eb="20">
      <t>サコ</t>
    </rPh>
    <rPh sb="21" eb="22">
      <t>アイダ</t>
    </rPh>
    <rPh sb="23" eb="24">
      <t>クリヤ</t>
    </rPh>
    <rPh sb="25" eb="26">
      <t>フサ</t>
    </rPh>
    <phoneticPr fontId="2"/>
  </si>
  <si>
    <t>　 ＴＥＬ　０７９－６７６－４７７８　　　　ＦＡＸ　０７９－６７６－４７７７</t>
    <phoneticPr fontId="2"/>
  </si>
  <si>
    <t>入校後の食事数の変更については、朝食は前日午後６時まで、昼食は当日午前９時まで、夕食は当日午後１時までに、食堂業</t>
    <rPh sb="0" eb="2">
      <t>ニュウコウ</t>
    </rPh>
    <rPh sb="40" eb="42">
      <t>ユウショク</t>
    </rPh>
    <rPh sb="43" eb="45">
      <t>トウジツ</t>
    </rPh>
    <rPh sb="45" eb="47">
      <t>ゴゴ</t>
    </rPh>
    <rPh sb="48" eb="49">
      <t>ジ</t>
    </rPh>
    <phoneticPr fontId="2"/>
  </si>
  <si>
    <t>（注文日)</t>
    <rPh sb="1" eb="3">
      <t>チュウモン</t>
    </rPh>
    <rPh sb="3" eb="4">
      <t>ビ</t>
    </rPh>
    <phoneticPr fontId="2"/>
  </si>
  <si>
    <t>月　　　　　日</t>
    <rPh sb="0" eb="1">
      <t>ガツ</t>
    </rPh>
    <rPh sb="6" eb="7">
      <t>ヒ</t>
    </rPh>
    <phoneticPr fontId="2"/>
  </si>
  <si>
    <t>（注文日）</t>
    <rPh sb="1" eb="3">
      <t>チュウモン</t>
    </rPh>
    <rPh sb="3" eb="4">
      <t>ビ</t>
    </rPh>
    <phoneticPr fontId="2"/>
  </si>
  <si>
    <t>（申込日）</t>
    <rPh sb="1" eb="3">
      <t>モウシコミ</t>
    </rPh>
    <rPh sb="3" eb="4">
      <t>ビ</t>
    </rPh>
    <phoneticPr fontId="2"/>
  </si>
  <si>
    <t>枚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</si>
  <si>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</si>
  <si>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</si>
  <si>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９</t>
    <phoneticPr fontId="2"/>
  </si>
  <si>
    <t>００</t>
    <phoneticPr fontId="2"/>
  </si>
  <si>
    <t>１５</t>
    <phoneticPr fontId="2"/>
  </si>
  <si>
    <t>３０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</si>
  <si>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</si>
  <si>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</si>
  <si>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</si>
  <si>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必要なものを１日ごとに１枚に記入し、
提出してください。</t>
    <rPh sb="0" eb="2">
      <t>ヒツヨウ</t>
    </rPh>
    <rPh sb="6" eb="8">
      <t>イチニチ</t>
    </rPh>
    <rPh sb="12" eb="13">
      <t>マイ</t>
    </rPh>
    <rPh sb="14" eb="16">
      <t>キニュウ</t>
    </rPh>
    <rPh sb="19" eb="21">
      <t>テイシュツ</t>
    </rPh>
    <phoneticPr fontId="2"/>
  </si>
  <si>
    <t>（　　）</t>
    <phoneticPr fontId="2"/>
  </si>
  <si>
    <t>○</t>
    <phoneticPr fontId="2"/>
  </si>
  <si>
    <t>Ⅰ</t>
    <phoneticPr fontId="2"/>
  </si>
  <si>
    <t>Ⅱ</t>
    <phoneticPr fontId="2"/>
  </si>
  <si>
    <t>Ⅲ</t>
    <phoneticPr fontId="2"/>
  </si>
  <si>
    <t>月         日</t>
    <rPh sb="0" eb="1">
      <t>ツキ</t>
    </rPh>
    <rPh sb="10" eb="11">
      <t>ヒ</t>
    </rPh>
    <phoneticPr fontId="2"/>
  </si>
  <si>
    <t>（　　　）曜日</t>
    <rPh sb="5" eb="7">
      <t>ヨウビ</t>
    </rPh>
    <phoneticPr fontId="2"/>
  </si>
  <si>
    <t>（指導者の食数も含む）</t>
    <rPh sb="1" eb="4">
      <t>シドウシャ</t>
    </rPh>
    <rPh sb="5" eb="6">
      <t>ショク</t>
    </rPh>
    <rPh sb="6" eb="7">
      <t>スウ</t>
    </rPh>
    <rPh sb="8" eb="9">
      <t>フク</t>
    </rPh>
    <phoneticPr fontId="2"/>
  </si>
  <si>
    <t>※返却は、貸し出した場所にしてください。（原則）</t>
    <rPh sb="1" eb="3">
      <t>ヘンキャク</t>
    </rPh>
    <rPh sb="5" eb="6">
      <t>カ</t>
    </rPh>
    <rPh sb="7" eb="8">
      <t>ダ</t>
    </rPh>
    <rPh sb="10" eb="12">
      <t>バショ</t>
    </rPh>
    <rPh sb="21" eb="23">
      <t>ゲンソク</t>
    </rPh>
    <phoneticPr fontId="2"/>
  </si>
  <si>
    <t>※紛失、破損につきましては実費弁償していただくことがあります。</t>
    <rPh sb="1" eb="3">
      <t>フンシツ</t>
    </rPh>
    <rPh sb="4" eb="6">
      <t>ハソン</t>
    </rPh>
    <rPh sb="13" eb="15">
      <t>ジッピ</t>
    </rPh>
    <rPh sb="15" eb="17">
      <t>ベンショウ</t>
    </rPh>
    <phoneticPr fontId="2"/>
  </si>
  <si>
    <t>※確認欄には記入しないでください。</t>
    <rPh sb="1" eb="3">
      <t>カクニン</t>
    </rPh>
    <rPh sb="3" eb="4">
      <t>ラン</t>
    </rPh>
    <rPh sb="6" eb="8">
      <t>キニュウ</t>
    </rPh>
    <phoneticPr fontId="2"/>
  </si>
  <si>
    <t>※貸出時刻は、午前９時以降です。（原則）</t>
    <rPh sb="1" eb="3">
      <t>カシダシ</t>
    </rPh>
    <rPh sb="3" eb="5">
      <t>ジコク</t>
    </rPh>
    <rPh sb="7" eb="9">
      <t>ゴゼン</t>
    </rPh>
    <rPh sb="10" eb="11">
      <t>ジ</t>
    </rPh>
    <rPh sb="11" eb="13">
      <t>イコウ</t>
    </rPh>
    <rPh sb="17" eb="19">
      <t>ゲンソク</t>
    </rPh>
    <phoneticPr fontId="2"/>
  </si>
  <si>
    <t>内容欄には、該当する欄に○印を記入してください。弁当についてはⅠ～Ⅲの種類を記入してください。</t>
    <rPh sb="0" eb="2">
      <t>ナイヨウ</t>
    </rPh>
    <rPh sb="24" eb="26">
      <t>ベントウ</t>
    </rPh>
    <rPh sb="35" eb="37">
      <t>シュルイ</t>
    </rPh>
    <rPh sb="38" eb="40">
      <t>キニュウ</t>
    </rPh>
    <phoneticPr fontId="2"/>
  </si>
  <si>
    <t>炊事（自炊）の場合は、○人×○班と記入し、備考欄には炊事メニュー（例：カレー、シチュー、肉じゃが等）をご記入ください。</t>
    <rPh sb="0" eb="2">
      <t>スイジ</t>
    </rPh>
    <rPh sb="3" eb="5">
      <t>ジスイ</t>
    </rPh>
    <rPh sb="7" eb="9">
      <t>バアイ</t>
    </rPh>
    <rPh sb="12" eb="13">
      <t>ニン</t>
    </rPh>
    <rPh sb="15" eb="16">
      <t>ハン</t>
    </rPh>
    <rPh sb="17" eb="19">
      <t>キニュウ</t>
    </rPh>
    <rPh sb="21" eb="24">
      <t>ビコウラン</t>
    </rPh>
    <rPh sb="26" eb="28">
      <t>スイジ</t>
    </rPh>
    <rPh sb="33" eb="34">
      <t>レイ</t>
    </rPh>
    <rPh sb="44" eb="45">
      <t>ニク</t>
    </rPh>
    <rPh sb="48" eb="49">
      <t>トウ</t>
    </rPh>
    <rPh sb="52" eb="54">
      <t>キニュウ</t>
    </rPh>
    <phoneticPr fontId="2"/>
  </si>
  <si>
    <t>＜児童数について＞　全体の請求書とは別に、要保護・準要保護児童に係る食事代等の請求書が必要な場合、該当する人数をご記入ください。①要保護・準要保護の人数を除く児童数　　②要保護・準要保護児童数　（請求書が必要でない場合は、①に児童数をご記入ください。）</t>
    <rPh sb="1" eb="4">
      <t>じどうすう</t>
    </rPh>
    <rPh sb="49" eb="51">
      <t>がいとう</t>
    </rPh>
    <rPh sb="53" eb="55">
      <t>にんずう</t>
    </rPh>
    <rPh sb="65" eb="68">
      <t>ようほご</t>
    </rPh>
    <rPh sb="69" eb="70">
      <t>じゅん</t>
    </rPh>
    <rPh sb="70" eb="73">
      <t>ようほご</t>
    </rPh>
    <rPh sb="74" eb="76">
      <t>にんずう</t>
    </rPh>
    <rPh sb="77" eb="78">
      <t>のぞ</t>
    </rPh>
    <rPh sb="79" eb="82">
      <t>じどうすう</t>
    </rPh>
    <rPh sb="85" eb="88">
      <t>ようほご</t>
    </rPh>
    <rPh sb="89" eb="90">
      <t>じゅん</t>
    </rPh>
    <rPh sb="90" eb="93">
      <t>ようほご</t>
    </rPh>
    <rPh sb="93" eb="95">
      <t>じどう</t>
    </rPh>
    <rPh sb="95" eb="96">
      <t>すう</t>
    </rPh>
    <phoneticPr fontId="2" type="Hiragana"/>
  </si>
  <si>
    <t>※テント泊を行う場合は寝袋用シーツが必要です。（本校の寝袋を使用する場合）</t>
    <rPh sb="4" eb="5">
      <t>ハク</t>
    </rPh>
    <rPh sb="6" eb="7">
      <t>オコナ</t>
    </rPh>
    <rPh sb="8" eb="10">
      <t>バアイ</t>
    </rPh>
    <rPh sb="11" eb="13">
      <t>ネブクロ</t>
    </rPh>
    <rPh sb="13" eb="14">
      <t>ヨウ</t>
    </rPh>
    <rPh sb="18" eb="20">
      <t>ヒツヨウ</t>
    </rPh>
    <rPh sb="24" eb="26">
      <t>ホンコウ</t>
    </rPh>
    <rPh sb="27" eb="29">
      <t>ネブクロ</t>
    </rPh>
    <rPh sb="30" eb="32">
      <t>シヨウ</t>
    </rPh>
    <rPh sb="34" eb="36">
      <t>バアイ</t>
    </rPh>
    <phoneticPr fontId="2"/>
  </si>
  <si>
    <t>学校名</t>
    <rPh sb="0" eb="3">
      <t>（ふりがな）</t>
    </rPh>
    <phoneticPr fontId="2" type="Hiragana"/>
  </si>
  <si>
    <t>おにぎりや菓子パン等を注文される場合には、内容の他の欄に○印を記入して、備考欄に具体的に注文されるもの（例：おにぎり、菓子パン、バナナ等）をご記入ください。
またその際には、別紙②の活動材料注文書の食材等自炊関係の欄に詳しくご記入ください。</t>
    <rPh sb="5" eb="7">
      <t>かし</t>
    </rPh>
    <rPh sb="9" eb="10">
      <t>とう</t>
    </rPh>
    <rPh sb="11" eb="13">
      <t>ちゅうもん</t>
    </rPh>
    <rPh sb="16" eb="18">
      <t>ばあい</t>
    </rPh>
    <rPh sb="21" eb="23">
      <t>ないよう</t>
    </rPh>
    <rPh sb="24" eb="25">
      <t>ほか</t>
    </rPh>
    <rPh sb="26" eb="27">
      <t>らん</t>
    </rPh>
    <rPh sb="29" eb="30">
      <t>しるし</t>
    </rPh>
    <rPh sb="31" eb="33">
      <t>きにゅう</t>
    </rPh>
    <rPh sb="36" eb="39">
      <t>びこうらん</t>
    </rPh>
    <rPh sb="40" eb="43">
      <t>ぐたいてき</t>
    </rPh>
    <rPh sb="44" eb="46">
      <t>ちゅうもん</t>
    </rPh>
    <rPh sb="52" eb="53">
      <t>れい</t>
    </rPh>
    <rPh sb="59" eb="61">
      <t>かし</t>
    </rPh>
    <rPh sb="67" eb="68">
      <t>とう</t>
    </rPh>
    <rPh sb="71" eb="73">
      <t>きにゅう</t>
    </rPh>
    <rPh sb="83" eb="84">
      <t>さい</t>
    </rPh>
    <rPh sb="87" eb="89">
      <t>べっし</t>
    </rPh>
    <rPh sb="91" eb="93">
      <t>かつどう</t>
    </rPh>
    <rPh sb="93" eb="95">
      <t>ざいりょう</t>
    </rPh>
    <rPh sb="95" eb="98">
      <t>ちゅうもんしょ</t>
    </rPh>
    <rPh sb="99" eb="101">
      <t>しょくざい</t>
    </rPh>
    <rPh sb="101" eb="102">
      <t>とう</t>
    </rPh>
    <rPh sb="102" eb="104">
      <t>じすい</t>
    </rPh>
    <rPh sb="104" eb="106">
      <t>かんけい</t>
    </rPh>
    <rPh sb="107" eb="108">
      <t>らん</t>
    </rPh>
    <rPh sb="109" eb="110">
      <t>くわ</t>
    </rPh>
    <rPh sb="113" eb="115">
      <t>きにゅう</t>
    </rPh>
    <phoneticPr fontId="2" type="Hiragana"/>
  </si>
  <si>
    <t>ごみ袋(４５L）</t>
    <rPh sb="2" eb="3">
      <t>ブクロ</t>
    </rPh>
    <phoneticPr fontId="2"/>
  </si>
  <si>
    <t>L</t>
    <phoneticPr fontId="2"/>
  </si>
  <si>
    <t>利用ガイドブック記載以外のメニューを希望される場合は、事前にご相談ください。</t>
    <rPh sb="27" eb="29">
      <t>ジゼン</t>
    </rPh>
    <rPh sb="31" eb="33">
      <t>ソウダン</t>
    </rPh>
    <phoneticPr fontId="2"/>
  </si>
  <si>
    <t>※シーツは使用申込枚数を生活棟に配達します。（寝袋用シーツは、指定の場所で渡します）</t>
    <rPh sb="5" eb="7">
      <t>シヨウ</t>
    </rPh>
    <rPh sb="7" eb="9">
      <t>モウシコミ</t>
    </rPh>
    <rPh sb="9" eb="11">
      <t>マイスウ</t>
    </rPh>
    <rPh sb="12" eb="15">
      <t>セイカツトウ</t>
    </rPh>
    <rPh sb="16" eb="18">
      <t>ハイタツ</t>
    </rPh>
    <rPh sb="23" eb="25">
      <t>ネブクロ</t>
    </rPh>
    <rPh sb="25" eb="26">
      <t>ヨウ</t>
    </rPh>
    <rPh sb="31" eb="33">
      <t>シテイ</t>
    </rPh>
    <rPh sb="34" eb="36">
      <t>バショ</t>
    </rPh>
    <rPh sb="37" eb="38">
      <t>ワタ</t>
    </rPh>
    <phoneticPr fontId="2"/>
  </si>
  <si>
    <t>※貸出場所は、ガイドブックP4の「４ 活動用備品等」の保管場所にしてください。（原則）</t>
    <rPh sb="1" eb="3">
      <t>カシダシ</t>
    </rPh>
    <rPh sb="3" eb="5">
      <t>バショ</t>
    </rPh>
    <rPh sb="19" eb="22">
      <t>カツドウヨウ</t>
    </rPh>
    <rPh sb="22" eb="24">
      <t>ビヒン</t>
    </rPh>
    <rPh sb="24" eb="25">
      <t>トウ</t>
    </rPh>
    <rPh sb="27" eb="29">
      <t>ホカン</t>
    </rPh>
    <rPh sb="29" eb="31">
      <t>バショ</t>
    </rPh>
    <rPh sb="40" eb="42">
      <t>ゲンソク</t>
    </rPh>
    <phoneticPr fontId="2"/>
  </si>
  <si>
    <t>FAX番号</t>
    <rPh sb="3" eb="4">
      <t>バン</t>
    </rPh>
    <rPh sb="4" eb="5">
      <t>ゴウ</t>
    </rPh>
    <phoneticPr fontId="2"/>
  </si>
  <si>
    <t>県立南但馬自然学校</t>
    <rPh sb="0" eb="2">
      <t>ケンリツ</t>
    </rPh>
    <rPh sb="2" eb="9">
      <t>ミナミ</t>
    </rPh>
    <phoneticPr fontId="2"/>
  </si>
  <si>
    <r>
      <t>※自然学校実施</t>
    </r>
    <r>
      <rPr>
        <b/>
        <sz val="12"/>
        <color rgb="FFFF0000"/>
        <rFont val="ＭＳ Ｐゴシック"/>
        <family val="3"/>
        <charset val="128"/>
      </rPr>
      <t>１</t>
    </r>
    <r>
      <rPr>
        <b/>
        <sz val="12"/>
        <rFont val="ＭＳ Ｐゴシック"/>
        <family val="3"/>
        <charset val="128"/>
      </rPr>
      <t>か月前までに提出してください。</t>
    </r>
    <rPh sb="1" eb="3">
      <t>シゼン</t>
    </rPh>
    <rPh sb="3" eb="5">
      <t>ガッコウ</t>
    </rPh>
    <rPh sb="5" eb="7">
      <t>ジッシ</t>
    </rPh>
    <rPh sb="9" eb="10">
      <t>ゲツ</t>
    </rPh>
    <rPh sb="10" eb="11">
      <t>マエ</t>
    </rPh>
    <rPh sb="11" eb="12">
      <t>シュウマエ</t>
    </rPh>
    <rPh sb="14" eb="16">
      <t>テイシュツ</t>
    </rPh>
    <phoneticPr fontId="2"/>
  </si>
  <si>
    <r>
      <t>※自然学校実施</t>
    </r>
    <r>
      <rPr>
        <b/>
        <sz val="12"/>
        <color rgb="FFFF0000"/>
        <rFont val="ＭＳ Ｐゴシック"/>
        <family val="3"/>
        <charset val="128"/>
      </rPr>
      <t>１</t>
    </r>
    <r>
      <rPr>
        <b/>
        <sz val="12"/>
        <rFont val="ＭＳ Ｐゴシック"/>
        <family val="3"/>
        <charset val="128"/>
      </rPr>
      <t>か月前までに提出してください。</t>
    </r>
    <rPh sb="9" eb="10">
      <t>ゲツ</t>
    </rPh>
    <phoneticPr fontId="2"/>
  </si>
  <si>
    <t>（月曜日）</t>
    <rPh sb="1" eb="2">
      <t>ゲツ</t>
    </rPh>
    <rPh sb="2" eb="4">
      <t>ヨウビ</t>
    </rPh>
    <phoneticPr fontId="2"/>
  </si>
  <si>
    <t>（火曜日）</t>
    <rPh sb="1" eb="2">
      <t>カ</t>
    </rPh>
    <rPh sb="2" eb="4">
      <t>ヨウビ</t>
    </rPh>
    <phoneticPr fontId="2"/>
  </si>
  <si>
    <t>（水曜日）</t>
    <rPh sb="1" eb="2">
      <t>スイ</t>
    </rPh>
    <rPh sb="2" eb="4">
      <t>ヨウビ</t>
    </rPh>
    <phoneticPr fontId="2"/>
  </si>
  <si>
    <t>（木曜日）</t>
    <rPh sb="1" eb="2">
      <t>モク</t>
    </rPh>
    <rPh sb="2" eb="4">
      <t>ヨウビ</t>
    </rPh>
    <phoneticPr fontId="2"/>
  </si>
  <si>
    <t>（金曜日）</t>
    <rPh sb="1" eb="2">
      <t>キン</t>
    </rPh>
    <rPh sb="2" eb="4">
      <t>ヨウビ</t>
    </rPh>
    <phoneticPr fontId="2"/>
  </si>
  <si>
    <t>（土曜日）</t>
    <rPh sb="1" eb="2">
      <t>ド</t>
    </rPh>
    <rPh sb="2" eb="4">
      <t>ヨウビ</t>
    </rPh>
    <phoneticPr fontId="2"/>
  </si>
  <si>
    <t>Ｅ-ｍａｉｌ：Mtajimashizen@pref.hyogo.lg.jp</t>
    <phoneticPr fontId="2"/>
  </si>
  <si>
    <t>※おにぎり、パン、ジュース、アイスクリーム等については、単品での配達はできません。</t>
    <rPh sb="21" eb="22">
      <t>トウ</t>
    </rPh>
    <rPh sb="28" eb="30">
      <t>タンピン</t>
    </rPh>
    <rPh sb="32" eb="34">
      <t>ハイタツ</t>
    </rPh>
    <phoneticPr fontId="2"/>
  </si>
  <si>
    <t>※弁当については、竹田城跡やヒメハナ公園等、本校周辺地域のみ配達可能です。</t>
    <rPh sb="1" eb="3">
      <t>ベントウ</t>
    </rPh>
    <rPh sb="9" eb="11">
      <t>タケダ</t>
    </rPh>
    <rPh sb="11" eb="13">
      <t>ジョウセキ</t>
    </rPh>
    <rPh sb="18" eb="20">
      <t>コウエン</t>
    </rPh>
    <rPh sb="20" eb="21">
      <t>ナド</t>
    </rPh>
    <rPh sb="22" eb="24">
      <t>ホンコウ</t>
    </rPh>
    <rPh sb="24" eb="26">
      <t>シュウヘン</t>
    </rPh>
    <rPh sb="26" eb="28">
      <t>チイキ</t>
    </rPh>
    <rPh sb="30" eb="32">
      <t>ハイタツ</t>
    </rPh>
    <rPh sb="32" eb="34">
      <t>カノウ</t>
    </rPh>
    <phoneticPr fontId="2"/>
  </si>
  <si>
    <t>※詳細は食堂業者へご連絡ください。</t>
    <rPh sb="1" eb="3">
      <t>ショウサイ</t>
    </rPh>
    <rPh sb="4" eb="6">
      <t>ショクドウ</t>
    </rPh>
    <rPh sb="6" eb="8">
      <t>ギョウシャ</t>
    </rPh>
    <rPh sb="10" eb="12">
      <t>レンラク</t>
    </rPh>
    <phoneticPr fontId="2"/>
  </si>
  <si>
    <t>※食堂で受け取り</t>
    <rPh sb="1" eb="3">
      <t>ショクドウ</t>
    </rPh>
    <rPh sb="4" eb="5">
      <t>ウ</t>
    </rPh>
    <rPh sb="6" eb="7">
      <t>ト</t>
    </rPh>
    <phoneticPr fontId="2"/>
  </si>
  <si>
    <t>５月　　28日</t>
    <rPh sb="1" eb="2">
      <t>ガツ</t>
    </rPh>
    <rPh sb="6" eb="7">
      <t>ヒ</t>
    </rPh>
    <phoneticPr fontId="2"/>
  </si>
  <si>
    <t>学校名</t>
    <rPh sb="0" eb="3">
      <t>（よみがな）</t>
    </rPh>
    <phoneticPr fontId="2" type="Hiragana"/>
  </si>
  <si>
    <r>
      <rPr>
        <sz val="16"/>
        <color rgb="FFFF0000"/>
        <rFont val="ＭＳ Ｐゴシック"/>
        <family val="3"/>
        <charset val="128"/>
      </rPr>
      <t>南</t>
    </r>
    <r>
      <rPr>
        <sz val="16"/>
        <rFont val="ＭＳ Ｐゴシック"/>
        <family val="3"/>
        <charset val="128"/>
      </rPr>
      <t>市立</t>
    </r>
    <r>
      <rPr>
        <sz val="16"/>
        <color rgb="FFFF0000"/>
        <rFont val="ＭＳ Ｐゴシック"/>
        <family val="3"/>
        <charset val="128"/>
      </rPr>
      <t>但馬</t>
    </r>
    <r>
      <rPr>
        <sz val="16"/>
        <rFont val="ＭＳ Ｐゴシック"/>
        <family val="3"/>
        <charset val="128"/>
      </rPr>
      <t>小学校</t>
    </r>
    <rPh sb="0" eb="1">
      <t>ミナミ</t>
    </rPh>
    <rPh sb="1" eb="3">
      <t>シリツ</t>
    </rPh>
    <rPh sb="3" eb="5">
      <t>タジマ</t>
    </rPh>
    <rPh sb="5" eb="8">
      <t>ショウガッコウ</t>
    </rPh>
    <phoneticPr fontId="2"/>
  </si>
  <si>
    <t>但馬　花子</t>
    <rPh sb="0" eb="2">
      <t>タジマ</t>
    </rPh>
    <rPh sb="3" eb="5">
      <t>ハナコ</t>
    </rPh>
    <phoneticPr fontId="2"/>
  </si>
  <si>
    <t>６５４－３２１０</t>
    <phoneticPr fontId="2"/>
  </si>
  <si>
    <t>南　太郎</t>
    <rPh sb="0" eb="1">
      <t>ミナミ</t>
    </rPh>
    <rPh sb="2" eb="4">
      <t>タロウ</t>
    </rPh>
    <phoneticPr fontId="2"/>
  </si>
  <si>
    <t>１２３－４５６－７８９０</t>
    <phoneticPr fontId="2"/>
  </si>
  <si>
    <r>
      <rPr>
        <sz val="16"/>
        <color rgb="FFFF0000"/>
        <rFont val="ＭＳ Ｐゴシック"/>
        <family val="3"/>
        <charset val="128"/>
      </rPr>
      <t>南</t>
    </r>
    <r>
      <rPr>
        <sz val="16"/>
        <rFont val="ＭＳ Ｐゴシック"/>
        <family val="3"/>
        <charset val="128"/>
      </rPr>
      <t>市</t>
    </r>
    <r>
      <rPr>
        <sz val="16"/>
        <color rgb="FFFF0000"/>
        <rFont val="ＭＳ Ｐゴシック"/>
        <family val="3"/>
        <charset val="128"/>
      </rPr>
      <t>但馬</t>
    </r>
    <r>
      <rPr>
        <sz val="16"/>
        <rFont val="ＭＳ Ｐゴシック"/>
        <family val="3"/>
        <charset val="128"/>
      </rPr>
      <t>町</t>
    </r>
    <r>
      <rPr>
        <sz val="16"/>
        <color rgb="FFFF0000"/>
        <rFont val="ＭＳ Ｐゴシック"/>
        <family val="3"/>
        <charset val="128"/>
      </rPr>
      <t>１丁目２３</t>
    </r>
    <r>
      <rPr>
        <sz val="16"/>
        <rFont val="ＭＳ Ｐゴシック"/>
        <family val="3"/>
        <charset val="128"/>
      </rPr>
      <t>番地</t>
    </r>
    <rPh sb="0" eb="1">
      <t>ミナミ</t>
    </rPh>
    <rPh sb="1" eb="2">
      <t>シ</t>
    </rPh>
    <rPh sb="2" eb="4">
      <t>タジマ</t>
    </rPh>
    <rPh sb="4" eb="5">
      <t>チョウ</t>
    </rPh>
    <rPh sb="6" eb="8">
      <t>チョウメ</t>
    </rPh>
    <rPh sb="10" eb="12">
      <t>バンチ</t>
    </rPh>
    <phoneticPr fontId="2"/>
  </si>
  <si>
    <t>１２３－４５６－７８９９</t>
    <phoneticPr fontId="2"/>
  </si>
  <si>
    <t>○</t>
  </si>
  <si>
    <t>おにぎり</t>
    <phoneticPr fontId="2"/>
  </si>
  <si>
    <t>６人×１７班
５人×４班
４人×４班</t>
    <rPh sb="1" eb="2">
      <t>ニン</t>
    </rPh>
    <rPh sb="5" eb="6">
      <t>ハン</t>
    </rPh>
    <rPh sb="8" eb="9">
      <t>ニン</t>
    </rPh>
    <rPh sb="11" eb="12">
      <t>ハン</t>
    </rPh>
    <rPh sb="14" eb="15">
      <t>ニン</t>
    </rPh>
    <rPh sb="17" eb="18">
      <t>ハン</t>
    </rPh>
    <phoneticPr fontId="2"/>
  </si>
  <si>
    <t>カレー</t>
  </si>
  <si>
    <t>（木曜日）</t>
    <rPh sb="1" eb="2">
      <t>キ</t>
    </rPh>
    <rPh sb="2" eb="4">
      <t>ヨウビ</t>
    </rPh>
    <phoneticPr fontId="2"/>
  </si>
  <si>
    <t>Ⅰ</t>
  </si>
  <si>
    <t>※自然学校実施１か月前までに提出してください。</t>
    <rPh sb="1" eb="3">
      <t>シゼン</t>
    </rPh>
    <rPh sb="3" eb="5">
      <t>ガッコウ</t>
    </rPh>
    <rPh sb="5" eb="7">
      <t>ジッシ</t>
    </rPh>
    <rPh sb="9" eb="10">
      <t>ゲツ</t>
    </rPh>
    <rPh sb="10" eb="11">
      <t>マエ</t>
    </rPh>
    <rPh sb="11" eb="12">
      <t>シュウマエ</t>
    </rPh>
    <rPh sb="14" eb="16">
      <t>テイシュツ</t>
    </rPh>
    <phoneticPr fontId="2"/>
  </si>
  <si>
    <r>
      <t>焼き板用</t>
    </r>
    <r>
      <rPr>
        <sz val="11"/>
        <rFont val="ＭＳ Ｐゴシック"/>
        <family val="3"/>
        <charset val="128"/>
      </rPr>
      <t>杉板</t>
    </r>
    <rPh sb="0" eb="1">
      <t>ヤ</t>
    </rPh>
    <rPh sb="2" eb="3">
      <t>イタ</t>
    </rPh>
    <rPh sb="3" eb="4">
      <t>ヨウ</t>
    </rPh>
    <rPh sb="4" eb="5">
      <t>スギ</t>
    </rPh>
    <rPh sb="5" eb="6">
      <t>イタ</t>
    </rPh>
    <phoneticPr fontId="2"/>
  </si>
  <si>
    <t>7月   3日  9時</t>
    <rPh sb="1" eb="2">
      <t>ツキ</t>
    </rPh>
    <rPh sb="6" eb="7">
      <t>ヒ</t>
    </rPh>
    <rPh sb="10" eb="11">
      <t>ジ</t>
    </rPh>
    <phoneticPr fontId="2"/>
  </si>
  <si>
    <t>野外キッチン</t>
    <rPh sb="0" eb="2">
      <t>ヤガイ</t>
    </rPh>
    <phoneticPr fontId="2"/>
  </si>
  <si>
    <t>焼き板用ガスバーナー</t>
    <rPh sb="0" eb="1">
      <t>ヤ</t>
    </rPh>
    <rPh sb="2" eb="3">
      <t>イタ</t>
    </rPh>
    <rPh sb="3" eb="4">
      <t>ヨウ</t>
    </rPh>
    <phoneticPr fontId="2"/>
  </si>
  <si>
    <t>12</t>
    <phoneticPr fontId="2"/>
  </si>
  <si>
    <t>7月  4日 18時</t>
    <rPh sb="1" eb="2">
      <t>ツキ</t>
    </rPh>
    <rPh sb="5" eb="6">
      <t>ヒ</t>
    </rPh>
    <rPh sb="9" eb="10">
      <t>ジ</t>
    </rPh>
    <phoneticPr fontId="2"/>
  </si>
  <si>
    <t>7月  １日 12時</t>
    <rPh sb="1" eb="2">
      <t>ツキ</t>
    </rPh>
    <rPh sb="5" eb="6">
      <t>ヒ</t>
    </rPh>
    <rPh sb="9" eb="10">
      <t>ジ</t>
    </rPh>
    <phoneticPr fontId="2"/>
  </si>
  <si>
    <t>おかか</t>
    <phoneticPr fontId="2"/>
  </si>
  <si>
    <t>7月 2日 6時半</t>
    <rPh sb="1" eb="2">
      <t>ツキ</t>
    </rPh>
    <rPh sb="4" eb="5">
      <t>ヒ</t>
    </rPh>
    <rPh sb="7" eb="8">
      <t>ジ</t>
    </rPh>
    <rPh sb="8" eb="9">
      <t>ハン</t>
    </rPh>
    <phoneticPr fontId="2"/>
  </si>
  <si>
    <t>鮭</t>
    <rPh sb="0" eb="1">
      <t>サケ</t>
    </rPh>
    <phoneticPr fontId="2"/>
  </si>
  <si>
    <t>ペットボトル飲料</t>
    <rPh sb="6" eb="8">
      <t>インリョウ</t>
    </rPh>
    <phoneticPr fontId="2"/>
  </si>
  <si>
    <t>スポーツ飲料</t>
    <rPh sb="4" eb="6">
      <t>インリョウ</t>
    </rPh>
    <phoneticPr fontId="2"/>
  </si>
  <si>
    <t>米</t>
    <rPh sb="0" eb="1">
      <t>コメ</t>
    </rPh>
    <phoneticPr fontId="2"/>
  </si>
  <si>
    <t>130ｇ</t>
    <phoneticPr fontId="2"/>
  </si>
  <si>
    <t>カレー</t>
    <phoneticPr fontId="2"/>
  </si>
  <si>
    <t>弁当Ⅰ</t>
    <rPh sb="0" eb="2">
      <t>ベントウ</t>
    </rPh>
    <phoneticPr fontId="2"/>
  </si>
  <si>
    <t>7月  5日 11時</t>
    <rPh sb="1" eb="2">
      <t>ツキ</t>
    </rPh>
    <rPh sb="5" eb="6">
      <t>ヒ</t>
    </rPh>
    <rPh sb="9" eb="10">
      <t>ジ</t>
    </rPh>
    <phoneticPr fontId="2"/>
  </si>
  <si>
    <r>
      <rPr>
        <sz val="12"/>
        <color rgb="FFFF0000"/>
        <rFont val="ＭＳ Ｐゴシック"/>
        <family val="3"/>
        <charset val="128"/>
      </rPr>
      <t>７</t>
    </r>
    <r>
      <rPr>
        <sz val="12"/>
        <rFont val="ＭＳ Ｐゴシック"/>
        <family val="3"/>
        <charset val="128"/>
      </rPr>
      <t xml:space="preserve">月       </t>
    </r>
    <r>
      <rPr>
        <sz val="12"/>
        <color rgb="FFFF0000"/>
        <rFont val="ＭＳ Ｐゴシック"/>
        <family val="3"/>
        <charset val="128"/>
      </rPr>
      <t xml:space="preserve"> １</t>
    </r>
    <r>
      <rPr>
        <sz val="12"/>
        <rFont val="ＭＳ Ｐゴシック"/>
        <family val="3"/>
        <charset val="128"/>
      </rPr>
      <t>日</t>
    </r>
    <rPh sb="1" eb="2">
      <t>ツキ</t>
    </rPh>
    <rPh sb="11" eb="12">
      <t>ヒ</t>
    </rPh>
    <phoneticPr fontId="2"/>
  </si>
  <si>
    <r>
      <t>（　</t>
    </r>
    <r>
      <rPr>
        <sz val="12"/>
        <color rgb="FFFF0000"/>
        <rFont val="ＭＳ Ｐゴシック"/>
        <family val="3"/>
        <charset val="128"/>
      </rPr>
      <t>月</t>
    </r>
    <r>
      <rPr>
        <sz val="12"/>
        <rFont val="ＭＳ Ｐゴシック"/>
        <family val="3"/>
        <charset val="128"/>
      </rPr>
      <t>　）曜日</t>
    </r>
    <rPh sb="2" eb="3">
      <t>ゲツ</t>
    </rPh>
    <rPh sb="5" eb="7">
      <t>ヨウビ</t>
    </rPh>
    <phoneticPr fontId="2"/>
  </si>
  <si>
    <t>※自然学校実施１か月前までに提出してください。</t>
    <rPh sb="9" eb="10">
      <t>ゲツ</t>
    </rPh>
    <phoneticPr fontId="2"/>
  </si>
  <si>
    <t>７</t>
    <phoneticPr fontId="2"/>
  </si>
  <si>
    <t>３</t>
    <phoneticPr fontId="2"/>
  </si>
  <si>
    <r>
      <t>（</t>
    </r>
    <r>
      <rPr>
        <sz val="18"/>
        <color rgb="FFFF0000"/>
        <rFont val="ＭＳ Ｐゴシック"/>
        <family val="3"/>
        <charset val="128"/>
      </rPr>
      <t>水</t>
    </r>
    <r>
      <rPr>
        <sz val="18"/>
        <rFont val="ＭＳ Ｐゴシック"/>
        <family val="3"/>
        <charset val="128"/>
      </rPr>
      <t>）</t>
    </r>
    <rPh sb="1" eb="2">
      <t>スイ</t>
    </rPh>
    <phoneticPr fontId="2"/>
  </si>
  <si>
    <t>無線機</t>
    <rPh sb="0" eb="3">
      <t>ムセンキ</t>
    </rPh>
    <phoneticPr fontId="2"/>
  </si>
  <si>
    <t>６</t>
    <phoneticPr fontId="2"/>
  </si>
  <si>
    <t>本館</t>
    <rPh sb="0" eb="2">
      <t>ホンカン</t>
    </rPh>
    <phoneticPr fontId="2"/>
  </si>
  <si>
    <t>８</t>
    <phoneticPr fontId="2"/>
  </si>
  <si>
    <t>30</t>
    <phoneticPr fontId="2"/>
  </si>
  <si>
    <t>16</t>
    <phoneticPr fontId="2"/>
  </si>
  <si>
    <t>20</t>
    <phoneticPr fontId="2"/>
  </si>
  <si>
    <t>※貸出場所は、ガイドブックP4・5の「４ 活動用備品等」の保管場所にしてください。（原則）</t>
    <rPh sb="1" eb="3">
      <t>カシダシ</t>
    </rPh>
    <rPh sb="3" eb="5">
      <t>バショ</t>
    </rPh>
    <rPh sb="21" eb="24">
      <t>カツドウヨウ</t>
    </rPh>
    <rPh sb="24" eb="26">
      <t>ビヒン</t>
    </rPh>
    <rPh sb="26" eb="27">
      <t>トウ</t>
    </rPh>
    <rPh sb="29" eb="31">
      <t>ホカン</t>
    </rPh>
    <rPh sb="31" eb="33">
      <t>バショ</t>
    </rPh>
    <rPh sb="42" eb="44">
      <t>ゲンソク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</si>
</sst>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#"/>
    <numFmt numFmtId="178" formatCode="#,##0_ "/>
    <numFmt numFmtId="179" formatCode="m&quot;月&quot;d&quot;日&quot;;@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11.5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2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49" fontId="4" fillId="0" borderId="0" xfId="0" applyNumberFormat="1" applyFont="1">
      <alignment vertical="center"/>
    </xf>
    <xf numFmtId="49" fontId="7" fillId="0" borderId="0" xfId="0" applyNumberFormat="1" applyFont="1" applyAlignment="1">
      <alignment vertical="center"/>
    </xf>
    <xf numFmtId="49" fontId="4" fillId="0" borderId="0" xfId="0" applyNumberFormat="1" applyFont="1" applyAlignment="1"/>
    <xf numFmtId="49" fontId="4" fillId="0" borderId="0" xfId="0" applyNumberFormat="1" applyFont="1" applyBorder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distributed" vertical="center" indent="1"/>
    </xf>
    <xf numFmtId="49" fontId="0" fillId="0" borderId="1" xfId="0" applyNumberFormat="1" applyBorder="1" applyAlignment="1">
      <alignment horizontal="distributed" vertical="center" indent="1"/>
    </xf>
    <xf numFmtId="49" fontId="0" fillId="0" borderId="2" xfId="0" applyNumberFormat="1" applyBorder="1" applyAlignment="1">
      <alignment horizontal="distributed" vertical="center" indent="1"/>
    </xf>
    <xf numFmtId="49" fontId="0" fillId="0" borderId="3" xfId="0" applyNumberFormat="1" applyBorder="1" applyAlignment="1">
      <alignment horizontal="distributed" vertical="center" indent="1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>
      <alignment vertical="center"/>
    </xf>
    <xf numFmtId="49" fontId="0" fillId="0" borderId="6" xfId="0" applyNumberFormat="1" applyBorder="1">
      <alignment vertical="center"/>
    </xf>
    <xf numFmtId="49" fontId="8" fillId="0" borderId="6" xfId="0" applyNumberFormat="1" applyFont="1" applyBorder="1" applyAlignment="1">
      <alignment horizontal="right"/>
    </xf>
    <xf numFmtId="49" fontId="0" fillId="0" borderId="7" xfId="0" applyNumberFormat="1" applyBorder="1">
      <alignment vertical="center"/>
    </xf>
    <xf numFmtId="49" fontId="0" fillId="0" borderId="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0" fillId="0" borderId="10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13" xfId="0" applyNumberFormat="1" applyBorder="1">
      <alignment vertical="center"/>
    </xf>
    <xf numFmtId="49" fontId="8" fillId="0" borderId="12" xfId="0" applyNumberFormat="1" applyFont="1" applyBorder="1" applyAlignment="1">
      <alignment horizontal="right"/>
    </xf>
    <xf numFmtId="49" fontId="0" fillId="0" borderId="14" xfId="0" applyNumberFormat="1" applyBorder="1">
      <alignment vertical="center"/>
    </xf>
    <xf numFmtId="49" fontId="0" fillId="0" borderId="15" xfId="0" applyNumberFormat="1" applyBorder="1">
      <alignment vertical="center"/>
    </xf>
    <xf numFmtId="49" fontId="8" fillId="0" borderId="16" xfId="0" applyNumberFormat="1" applyFont="1" applyBorder="1" applyAlignment="1">
      <alignment horizontal="right"/>
    </xf>
    <xf numFmtId="49" fontId="0" fillId="0" borderId="17" xfId="0" applyNumberFormat="1" applyBorder="1">
      <alignment vertical="center"/>
    </xf>
    <xf numFmtId="49" fontId="0" fillId="0" borderId="18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8" fillId="0" borderId="19" xfId="0" applyNumberFormat="1" applyFont="1" applyBorder="1" applyAlignment="1">
      <alignment horizontal="right"/>
    </xf>
    <xf numFmtId="49" fontId="0" fillId="0" borderId="20" xfId="0" applyNumberFormat="1" applyBorder="1">
      <alignment vertical="center"/>
    </xf>
    <xf numFmtId="49" fontId="8" fillId="0" borderId="21" xfId="0" applyNumberFormat="1" applyFont="1" applyBorder="1" applyAlignment="1">
      <alignment horizontal="right"/>
    </xf>
    <xf numFmtId="49" fontId="0" fillId="0" borderId="22" xfId="0" applyNumberFormat="1" applyBorder="1">
      <alignment vertical="center"/>
    </xf>
    <xf numFmtId="49" fontId="0" fillId="0" borderId="23" xfId="0" applyNumberFormat="1" applyBorder="1">
      <alignment vertical="center"/>
    </xf>
    <xf numFmtId="49" fontId="0" fillId="0" borderId="9" xfId="0" applyNumberFormat="1" applyBorder="1" applyAlignment="1">
      <alignment horizontal="right" vertical="center" indent="1"/>
    </xf>
    <xf numFmtId="49" fontId="0" fillId="0" borderId="12" xfId="0" applyNumberFormat="1" applyBorder="1" applyAlignment="1">
      <alignment horizontal="righ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left" vertical="top" wrapText="1" indent="1"/>
    </xf>
    <xf numFmtId="49" fontId="5" fillId="0" borderId="0" xfId="0" applyNumberFormat="1" applyFont="1" applyAlignment="1">
      <alignment horizontal="left" vertical="top" wrapText="1" inden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49" fontId="0" fillId="0" borderId="6" xfId="0" applyNumberFormat="1" applyBorder="1" applyAlignment="1">
      <alignment horizontal="right" vertical="center" indent="1"/>
    </xf>
    <xf numFmtId="49" fontId="0" fillId="0" borderId="26" xfId="0" applyNumberFormat="1" applyBorder="1">
      <alignment vertical="center"/>
    </xf>
    <xf numFmtId="49" fontId="9" fillId="0" borderId="3" xfId="0" applyNumberFormat="1" applyFont="1" applyBorder="1" applyAlignment="1">
      <alignment horizontal="right" vertical="center" indent="1"/>
    </xf>
    <xf numFmtId="49" fontId="9" fillId="0" borderId="3" xfId="0" applyNumberFormat="1" applyFont="1" applyBorder="1" applyAlignment="1">
      <alignment horizontal="distributed" vertical="center" indent="1"/>
    </xf>
    <xf numFmtId="49" fontId="0" fillId="0" borderId="8" xfId="0" applyNumberForma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1" fillId="0" borderId="28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1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4" fillId="0" borderId="0" xfId="0" applyFont="1" applyBorder="1" applyAlignment="1"/>
    <xf numFmtId="49" fontId="0" fillId="0" borderId="8" xfId="0" applyNumberFormat="1" applyBorder="1" applyAlignment="1">
      <alignment horizontal="right" vertical="center"/>
    </xf>
    <xf numFmtId="0" fontId="4" fillId="0" borderId="40" xfId="0" applyFont="1" applyBorder="1" applyAlignment="1">
      <alignment horizontal="right" vertical="center" shrinkToFit="1"/>
    </xf>
    <xf numFmtId="49" fontId="3" fillId="0" borderId="0" xfId="0" applyNumberFormat="1" applyFont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 shrinkToFit="1"/>
    </xf>
    <xf numFmtId="176" fontId="0" fillId="0" borderId="9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0" fillId="0" borderId="6" xfId="0" applyNumberFormat="1" applyBorder="1" applyAlignment="1">
      <alignment horizontal="right" vertical="center"/>
    </xf>
    <xf numFmtId="0" fontId="0" fillId="0" borderId="9" xfId="0" applyNumberFormat="1" applyBorder="1" applyAlignment="1">
      <alignment horizontal="right" vertical="center"/>
    </xf>
    <xf numFmtId="178" fontId="0" fillId="0" borderId="19" xfId="0" applyNumberFormat="1" applyBorder="1" applyAlignment="1">
      <alignment horizontal="right" vertical="center"/>
    </xf>
    <xf numFmtId="178" fontId="0" fillId="0" borderId="9" xfId="0" applyNumberFormat="1" applyBorder="1" applyAlignment="1">
      <alignment horizontal="right" vertical="center"/>
    </xf>
    <xf numFmtId="49" fontId="0" fillId="0" borderId="4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0" fillId="0" borderId="43" xfId="0" applyNumberFormat="1" applyBorder="1" applyAlignment="1">
      <alignment horizontal="center" vertical="center"/>
    </xf>
    <xf numFmtId="0" fontId="0" fillId="0" borderId="12" xfId="0" applyNumberFormat="1" applyBorder="1" applyAlignment="1">
      <alignment horizontal="right" vertical="center"/>
    </xf>
    <xf numFmtId="0" fontId="0" fillId="0" borderId="12" xfId="0" applyNumberFormat="1" applyBorder="1">
      <alignment vertical="center"/>
    </xf>
    <xf numFmtId="0" fontId="4" fillId="0" borderId="45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47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177" fontId="4" fillId="0" borderId="0" xfId="0" applyNumberFormat="1" applyFont="1" applyBorder="1" applyAlignment="1">
      <alignment horizontal="center" vertical="center" shrinkToFit="1"/>
    </xf>
    <xf numFmtId="177" fontId="14" fillId="0" borderId="48" xfId="0" applyNumberFormat="1" applyFont="1" applyBorder="1" applyAlignment="1">
      <alignment horizontal="right" vertical="center" shrinkToFit="1"/>
    </xf>
    <xf numFmtId="177" fontId="4" fillId="0" borderId="2" xfId="0" applyNumberFormat="1" applyFont="1" applyBorder="1" applyAlignment="1">
      <alignment horizontal="right" vertical="center" shrinkToFit="1"/>
    </xf>
    <xf numFmtId="177" fontId="14" fillId="0" borderId="42" xfId="0" applyNumberFormat="1" applyFont="1" applyBorder="1" applyAlignment="1">
      <alignment horizontal="right" vertical="center" shrinkToFit="1"/>
    </xf>
    <xf numFmtId="177" fontId="14" fillId="0" borderId="49" xfId="0" applyNumberFormat="1" applyFont="1" applyBorder="1" applyAlignment="1">
      <alignment vertical="center" shrinkToFit="1"/>
    </xf>
    <xf numFmtId="177" fontId="4" fillId="0" borderId="0" xfId="0" applyNumberFormat="1" applyFont="1" applyBorder="1" applyAlignment="1">
      <alignment horizontal="center" vertical="center"/>
    </xf>
    <xf numFmtId="49" fontId="0" fillId="0" borderId="50" xfId="0" applyNumberFormat="1" applyBorder="1" applyAlignment="1">
      <alignment horizontal="center" vertical="center"/>
    </xf>
    <xf numFmtId="49" fontId="0" fillId="0" borderId="51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3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48" xfId="0" applyNumberForma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right" vertical="top"/>
    </xf>
    <xf numFmtId="49" fontId="0" fillId="0" borderId="0" xfId="0" applyNumberFormat="1" applyAlignment="1">
      <alignment horizontal="left" vertical="center"/>
    </xf>
    <xf numFmtId="0" fontId="1" fillId="0" borderId="28" xfId="0" applyFont="1" applyBorder="1" applyAlignment="1">
      <alignment shrinkToFit="1"/>
    </xf>
    <xf numFmtId="0" fontId="1" fillId="0" borderId="39" xfId="0" applyFont="1" applyBorder="1" applyAlignment="1">
      <alignment shrinkToFit="1"/>
    </xf>
    <xf numFmtId="0" fontId="6" fillId="0" borderId="54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177" fontId="6" fillId="0" borderId="55" xfId="0" applyNumberFormat="1" applyFont="1" applyBorder="1" applyAlignment="1">
      <alignment horizontal="center" vertical="center"/>
    </xf>
    <xf numFmtId="177" fontId="6" fillId="0" borderId="56" xfId="0" applyNumberFormat="1" applyFont="1" applyBorder="1" applyAlignment="1">
      <alignment horizontal="center" vertical="center"/>
    </xf>
    <xf numFmtId="0" fontId="6" fillId="0" borderId="57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177" fontId="6" fillId="0" borderId="58" xfId="0" applyNumberFormat="1" applyFont="1" applyBorder="1" applyAlignment="1">
      <alignment horizontal="center" vertical="center"/>
    </xf>
    <xf numFmtId="0" fontId="6" fillId="0" borderId="59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177" fontId="6" fillId="0" borderId="60" xfId="0" applyNumberFormat="1" applyFont="1" applyBorder="1" applyAlignment="1">
      <alignment horizontal="center" vertical="center"/>
    </xf>
    <xf numFmtId="0" fontId="6" fillId="0" borderId="61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9" fillId="0" borderId="0" xfId="0" applyFont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 shrinkToFit="1"/>
    </xf>
    <xf numFmtId="177" fontId="4" fillId="0" borderId="40" xfId="0" applyNumberFormat="1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0" fillId="0" borderId="39" xfId="0" applyFont="1" applyBorder="1" applyAlignment="1">
      <alignment shrinkToFit="1"/>
    </xf>
    <xf numFmtId="178" fontId="23" fillId="0" borderId="9" xfId="0" applyNumberFormat="1" applyFont="1" applyBorder="1" applyAlignment="1">
      <alignment horizontal="right" vertical="center"/>
    </xf>
    <xf numFmtId="0" fontId="21" fillId="0" borderId="0" xfId="0" applyFont="1" applyAlignment="1"/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vertical="center" wrapText="1"/>
    </xf>
    <xf numFmtId="0" fontId="1" fillId="0" borderId="29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44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 shrinkToFit="1"/>
    </xf>
    <xf numFmtId="49" fontId="0" fillId="0" borderId="2" xfId="0" applyNumberFormat="1" applyBorder="1" applyAlignment="1">
      <alignment horizontal="distributed" vertical="center" indent="1"/>
    </xf>
    <xf numFmtId="0" fontId="4" fillId="0" borderId="25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49" fontId="0" fillId="0" borderId="9" xfId="0" applyNumberForma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2" xfId="0" applyNumberFormat="1" applyBorder="1">
      <alignment vertical="center"/>
    </xf>
    <xf numFmtId="49" fontId="0" fillId="0" borderId="8" xfId="0" applyNumberForma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shrinkToFit="1"/>
    </xf>
    <xf numFmtId="0" fontId="3" fillId="0" borderId="0" xfId="0" applyFont="1" applyAlignment="1">
      <alignment horizontal="center" vertical="center"/>
    </xf>
    <xf numFmtId="0" fontId="1" fillId="0" borderId="29" xfId="0" applyFont="1" applyBorder="1" applyAlignment="1">
      <alignment vertical="center" shrinkToFit="1"/>
    </xf>
    <xf numFmtId="0" fontId="1" fillId="0" borderId="0" xfId="0" applyFont="1" applyBorder="1" applyAlignment="1">
      <alignment vertical="center" shrinkToFit="1"/>
    </xf>
    <xf numFmtId="0" fontId="1" fillId="0" borderId="28" xfId="0" applyFont="1" applyBorder="1" applyAlignment="1">
      <alignment vertical="center" shrinkToFit="1"/>
    </xf>
    <xf numFmtId="49" fontId="17" fillId="0" borderId="32" xfId="0" applyNumberFormat="1" applyFont="1" applyBorder="1" applyAlignment="1">
      <alignment horizontal="center" vertical="center"/>
    </xf>
    <xf numFmtId="49" fontId="17" fillId="0" borderId="45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49" fontId="17" fillId="0" borderId="46" xfId="0" applyNumberFormat="1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49" fontId="6" fillId="0" borderId="32" xfId="0" applyNumberFormat="1" applyFont="1" applyBorder="1" applyAlignment="1">
      <alignment horizontal="center" vertical="center"/>
    </xf>
    <xf numFmtId="49" fontId="6" fillId="0" borderId="4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18" fillId="0" borderId="78" xfId="0" applyFont="1" applyBorder="1" applyAlignment="1">
      <alignment horizontal="left" vertical="center" indent="1" shrinkToFit="1"/>
    </xf>
    <xf numFmtId="0" fontId="18" fillId="0" borderId="39" xfId="0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inden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9" xfId="0" applyBorder="1" applyAlignment="1">
      <alignment horizontal="center" shrinkToFit="1"/>
    </xf>
    <xf numFmtId="0" fontId="1" fillId="0" borderId="28" xfId="0" applyFont="1" applyBorder="1" applyAlignment="1">
      <alignment horizontal="center" shrinkToFit="1"/>
    </xf>
    <xf numFmtId="0" fontId="0" fillId="0" borderId="17" xfId="0" applyFont="1" applyBorder="1" applyAlignment="1">
      <alignment horizontal="center" vertical="center" wrapText="1" shrinkToFit="1"/>
    </xf>
    <xf numFmtId="0" fontId="0" fillId="0" borderId="80" xfId="0" applyBorder="1" applyAlignment="1">
      <alignment horizontal="center" vertical="center" wrapText="1" shrinkToFit="1"/>
    </xf>
    <xf numFmtId="0" fontId="4" fillId="0" borderId="28" xfId="0" applyFont="1" applyBorder="1" applyAlignment="1"/>
    <xf numFmtId="0" fontId="0" fillId="0" borderId="62" xfId="0" applyFont="1" applyBorder="1" applyAlignment="1">
      <alignment horizontal="center" vertical="center" wrapText="1" shrinkToFit="1"/>
    </xf>
    <xf numFmtId="0" fontId="0" fillId="0" borderId="76" xfId="0" applyBorder="1" applyAlignment="1">
      <alignment horizontal="center" vertical="center" wrapText="1" shrinkToFit="1"/>
    </xf>
    <xf numFmtId="0" fontId="0" fillId="0" borderId="14" xfId="0" applyFont="1" applyBorder="1" applyAlignment="1">
      <alignment horizontal="center" vertical="center" wrapText="1" shrinkToFit="1"/>
    </xf>
    <xf numFmtId="0" fontId="0" fillId="0" borderId="77" xfId="0" applyBorder="1" applyAlignment="1">
      <alignment horizontal="center" vertical="center" wrapText="1" shrinkToFit="1"/>
    </xf>
    <xf numFmtId="0" fontId="0" fillId="0" borderId="24" xfId="0" applyFont="1" applyBorder="1" applyAlignment="1">
      <alignment horizontal="center" wrapText="1"/>
    </xf>
    <xf numFmtId="0" fontId="0" fillId="0" borderId="27" xfId="0" applyFont="1" applyBorder="1" applyAlignment="1">
      <alignment horizontal="center" wrapText="1"/>
    </xf>
    <xf numFmtId="0" fontId="0" fillId="0" borderId="65" xfId="0" applyFont="1" applyBorder="1" applyAlignment="1">
      <alignment horizontal="center" wrapText="1"/>
    </xf>
    <xf numFmtId="0" fontId="0" fillId="0" borderId="66" xfId="0" applyFont="1" applyBorder="1" applyAlignment="1">
      <alignment horizontal="center" wrapText="1"/>
    </xf>
    <xf numFmtId="0" fontId="8" fillId="0" borderId="63" xfId="0" applyFont="1" applyBorder="1" applyAlignment="1">
      <alignment horizontal="left" vertical="center" wrapText="1" shrinkToFit="1"/>
    </xf>
    <xf numFmtId="0" fontId="8" fillId="0" borderId="64" xfId="0" applyFont="1" applyBorder="1" applyAlignment="1">
      <alignment horizontal="left" vertical="center" wrapText="1" shrinkToFit="1"/>
    </xf>
    <xf numFmtId="49" fontId="17" fillId="0" borderId="32" xfId="0" applyNumberFormat="1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 shrinkToFit="1"/>
    </xf>
    <xf numFmtId="0" fontId="0" fillId="0" borderId="69" xfId="0" applyBorder="1" applyAlignment="1">
      <alignment horizontal="center" vertical="center" wrapText="1" shrinkToFit="1"/>
    </xf>
    <xf numFmtId="179" fontId="4" fillId="0" borderId="24" xfId="0" applyNumberFormat="1" applyFont="1" applyBorder="1" applyAlignment="1">
      <alignment horizontal="center" vertical="center" shrinkToFit="1"/>
    </xf>
    <xf numFmtId="179" fontId="4" fillId="0" borderId="27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 shrinkToFit="1"/>
    </xf>
    <xf numFmtId="0" fontId="4" fillId="0" borderId="73" xfId="0" applyFont="1" applyBorder="1" applyAlignment="1">
      <alignment horizontal="center" vertical="center" wrapText="1" shrinkToFit="1"/>
    </xf>
    <xf numFmtId="0" fontId="0" fillId="0" borderId="74" xfId="0" applyBorder="1" applyAlignment="1">
      <alignment horizontal="center" vertical="center" wrapText="1" shrinkToFit="1"/>
    </xf>
    <xf numFmtId="0" fontId="4" fillId="0" borderId="75" xfId="0" applyFont="1" applyBorder="1" applyAlignment="1">
      <alignment horizontal="center" vertical="center" shrinkToFit="1"/>
    </xf>
    <xf numFmtId="49" fontId="17" fillId="0" borderId="35" xfId="0" applyNumberFormat="1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179" fontId="4" fillId="0" borderId="65" xfId="0" applyNumberFormat="1" applyFont="1" applyBorder="1" applyAlignment="1">
      <alignment horizontal="center" vertical="center" shrinkToFit="1"/>
    </xf>
    <xf numFmtId="179" fontId="4" fillId="0" borderId="66" xfId="0" applyNumberFormat="1" applyFont="1" applyBorder="1" applyAlignment="1">
      <alignment horizontal="center" vertical="center" shrinkToFit="1"/>
    </xf>
    <xf numFmtId="49" fontId="17" fillId="0" borderId="67" xfId="0" applyNumberFormat="1" applyFont="1" applyBorder="1" applyAlignment="1">
      <alignment horizontal="center" vertical="center"/>
    </xf>
    <xf numFmtId="49" fontId="17" fillId="0" borderId="6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0" fillId="0" borderId="48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49" fontId="6" fillId="0" borderId="35" xfId="0" applyNumberFormat="1" applyFont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49" fontId="17" fillId="0" borderId="47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indent="2"/>
    </xf>
    <xf numFmtId="177" fontId="4" fillId="0" borderId="83" xfId="0" applyNumberFormat="1" applyFont="1" applyBorder="1" applyAlignment="1">
      <alignment horizontal="center" vertical="center" shrinkToFit="1"/>
    </xf>
    <xf numFmtId="177" fontId="4" fillId="0" borderId="84" xfId="0" applyNumberFormat="1" applyFont="1" applyBorder="1" applyAlignment="1">
      <alignment horizontal="center" vertical="center" shrinkToFit="1"/>
    </xf>
    <xf numFmtId="179" fontId="4" fillId="0" borderId="0" xfId="0" applyNumberFormat="1" applyFont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83" xfId="0" applyNumberFormat="1" applyFont="1" applyBorder="1" applyAlignment="1">
      <alignment horizontal="center" vertical="center" shrinkToFit="1"/>
    </xf>
    <xf numFmtId="177" fontId="4" fillId="0" borderId="83" xfId="0" applyNumberFormat="1" applyFont="1" applyBorder="1" applyAlignment="1">
      <alignment horizontal="left" vertical="center" shrinkToFit="1"/>
    </xf>
    <xf numFmtId="177" fontId="4" fillId="0" borderId="84" xfId="0" applyNumberFormat="1" applyFont="1" applyBorder="1" applyAlignment="1">
      <alignment horizontal="left" vertical="center" shrinkToFit="1"/>
    </xf>
    <xf numFmtId="49" fontId="0" fillId="0" borderId="42" xfId="0" applyNumberFormat="1" applyBorder="1" applyAlignment="1">
      <alignment horizontal="distributed" vertical="center" indent="1"/>
    </xf>
    <xf numFmtId="49" fontId="0" fillId="0" borderId="2" xfId="0" applyNumberFormat="1" applyBorder="1" applyAlignment="1">
      <alignment horizontal="distributed" vertical="center" indent="1"/>
    </xf>
    <xf numFmtId="177" fontId="0" fillId="0" borderId="43" xfId="0" applyNumberFormat="1" applyBorder="1" applyAlignment="1">
      <alignment horizontal="right" vertical="center"/>
    </xf>
    <xf numFmtId="177" fontId="0" fillId="0" borderId="8" xfId="0" applyNumberFormat="1" applyBorder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177" fontId="0" fillId="0" borderId="50" xfId="0" applyNumberFormat="1" applyBorder="1" applyAlignment="1">
      <alignment horizontal="right" vertical="center"/>
    </xf>
    <xf numFmtId="177" fontId="0" fillId="0" borderId="18" xfId="0" applyNumberFormat="1" applyBorder="1" applyAlignment="1">
      <alignment horizontal="right" vertical="center"/>
    </xf>
    <xf numFmtId="0" fontId="0" fillId="0" borderId="43" xfId="0" applyNumberFormat="1" applyBorder="1" applyAlignment="1">
      <alignment horizontal="center" vertical="center"/>
    </xf>
    <xf numFmtId="0" fontId="0" fillId="0" borderId="4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 wrapText="1"/>
    </xf>
    <xf numFmtId="49" fontId="1" fillId="0" borderId="71" xfId="0" applyNumberFormat="1" applyFont="1" applyBorder="1" applyAlignment="1">
      <alignment horizontal="center" vertical="center"/>
    </xf>
    <xf numFmtId="49" fontId="1" fillId="0" borderId="82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/>
    </xf>
    <xf numFmtId="49" fontId="0" fillId="0" borderId="85" xfId="0" applyNumberFormat="1" applyBorder="1" applyAlignment="1">
      <alignment horizontal="center" vertical="center"/>
    </xf>
    <xf numFmtId="177" fontId="0" fillId="0" borderId="44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right" vertical="center"/>
    </xf>
    <xf numFmtId="49" fontId="0" fillId="0" borderId="44" xfId="0" applyNumberFormat="1" applyBorder="1" applyAlignment="1">
      <alignment horizontal="center" vertical="center"/>
    </xf>
    <xf numFmtId="49" fontId="0" fillId="0" borderId="70" xfId="0" applyNumberFormat="1" applyBorder="1" applyAlignment="1">
      <alignment horizontal="center" vertical="center" wrapText="1"/>
    </xf>
    <xf numFmtId="49" fontId="0" fillId="0" borderId="71" xfId="0" applyNumberFormat="1" applyBorder="1" applyAlignment="1">
      <alignment horizontal="center" vertical="center" wrapText="1"/>
    </xf>
    <xf numFmtId="49" fontId="0" fillId="0" borderId="82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right" vertical="center" indent="3" shrinkToFit="1"/>
    </xf>
    <xf numFmtId="0" fontId="15" fillId="0" borderId="39" xfId="0" applyFont="1" applyBorder="1" applyAlignment="1">
      <alignment horizontal="right" vertical="center" indent="3" shrinkToFit="1"/>
    </xf>
    <xf numFmtId="0" fontId="10" fillId="0" borderId="0" xfId="0" applyFont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179" fontId="4" fillId="0" borderId="35" xfId="0" applyNumberFormat="1" applyFont="1" applyBorder="1" applyAlignment="1">
      <alignment horizontal="center" vertical="center" shrinkToFit="1"/>
    </xf>
    <xf numFmtId="179" fontId="4" fillId="0" borderId="30" xfId="0" applyNumberFormat="1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15" fillId="0" borderId="35" xfId="0" applyFont="1" applyBorder="1" applyAlignment="1">
      <alignment horizontal="right" vertical="center" indent="3" shrinkToFit="1"/>
    </xf>
    <xf numFmtId="0" fontId="15" fillId="0" borderId="30" xfId="0" applyFont="1" applyBorder="1" applyAlignment="1">
      <alignment horizontal="right" vertical="center" indent="3" shrinkToFit="1"/>
    </xf>
    <xf numFmtId="177" fontId="4" fillId="0" borderId="78" xfId="0" applyNumberFormat="1" applyFont="1" applyBorder="1" applyAlignment="1">
      <alignment horizontal="center" vertical="center" shrinkToFit="1"/>
    </xf>
    <xf numFmtId="177" fontId="4" fillId="0" borderId="39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left" vertical="center" shrinkToFit="1"/>
    </xf>
    <xf numFmtId="177" fontId="15" fillId="0" borderId="49" xfId="0" applyNumberFormat="1" applyFont="1" applyBorder="1" applyAlignment="1">
      <alignment horizontal="right" vertical="center" indent="3" shrinkToFit="1"/>
    </xf>
    <xf numFmtId="177" fontId="15" fillId="0" borderId="48" xfId="0" applyNumberFormat="1" applyFont="1" applyBorder="1" applyAlignment="1">
      <alignment horizontal="right" vertical="center" indent="3" shrinkToFit="1"/>
    </xf>
    <xf numFmtId="0" fontId="15" fillId="0" borderId="49" xfId="0" applyFont="1" applyBorder="1" applyAlignment="1">
      <alignment horizontal="right" vertical="center" indent="3" shrinkToFit="1"/>
    </xf>
    <xf numFmtId="0" fontId="15" fillId="0" borderId="48" xfId="0" applyFont="1" applyBorder="1" applyAlignment="1">
      <alignment horizontal="right" vertical="center" indent="3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4" fillId="0" borderId="8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left" vertical="center" shrinkToFit="1"/>
    </xf>
    <xf numFmtId="0" fontId="1" fillId="0" borderId="86" xfId="0" applyFont="1" applyBorder="1" applyAlignment="1">
      <alignment horizontal="left" vertical="center" shrinkToFit="1"/>
    </xf>
    <xf numFmtId="0" fontId="15" fillId="0" borderId="32" xfId="0" applyFont="1" applyBorder="1" applyAlignment="1">
      <alignment horizontal="right" vertical="center" indent="3" shrinkToFit="1"/>
    </xf>
    <xf numFmtId="0" fontId="15" fillId="0" borderId="34" xfId="0" applyFont="1" applyBorder="1" applyAlignment="1">
      <alignment horizontal="right" vertical="center" indent="3" shrinkToFit="1"/>
    </xf>
    <xf numFmtId="49" fontId="4" fillId="0" borderId="43" xfId="0" applyNumberFormat="1" applyFont="1" applyBorder="1" applyAlignment="1">
      <alignment horizontal="center" vertical="center" shrinkToFit="1"/>
    </xf>
    <xf numFmtId="49" fontId="4" fillId="0" borderId="81" xfId="0" applyNumberFormat="1" applyFont="1" applyBorder="1" applyAlignment="1">
      <alignment horizontal="center" vertical="center" shrinkToFit="1"/>
    </xf>
    <xf numFmtId="49" fontId="16" fillId="0" borderId="0" xfId="0" applyNumberFormat="1" applyFont="1" applyAlignment="1">
      <alignment horizontal="center" vertical="center"/>
    </xf>
    <xf numFmtId="177" fontId="4" fillId="0" borderId="83" xfId="0" applyNumberFormat="1" applyFont="1" applyBorder="1" applyAlignment="1">
      <alignment horizontal="center" vertical="center"/>
    </xf>
    <xf numFmtId="177" fontId="4" fillId="0" borderId="84" xfId="0" applyNumberFormat="1" applyFont="1" applyBorder="1" applyAlignment="1">
      <alignment horizontal="center" vertical="center"/>
    </xf>
    <xf numFmtId="177" fontId="4" fillId="0" borderId="78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8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49" fontId="0" fillId="0" borderId="38" xfId="0" applyNumberFormat="1" applyBorder="1">
      <alignment vertical="center"/>
    </xf>
    <xf numFmtId="49" fontId="0" fillId="0" borderId="9" xfId="0" applyNumberFormat="1" applyBorder="1">
      <alignment vertical="center"/>
    </xf>
    <xf numFmtId="49" fontId="4" fillId="0" borderId="0" xfId="0" applyNumberFormat="1" applyFont="1" applyAlignment="1">
      <alignment horizontal="left" vertical="center" indent="1"/>
    </xf>
    <xf numFmtId="49" fontId="0" fillId="0" borderId="36" xfId="0" applyNumberFormat="1" applyBorder="1">
      <alignment vertical="center"/>
    </xf>
    <xf numFmtId="49" fontId="0" fillId="0" borderId="12" xfId="0" applyNumberFormat="1" applyBorder="1">
      <alignment vertical="center"/>
    </xf>
    <xf numFmtId="49" fontId="0" fillId="0" borderId="37" xfId="0" applyNumberFormat="1" applyBorder="1">
      <alignment vertical="center"/>
    </xf>
    <xf numFmtId="49" fontId="0" fillId="0" borderId="39" xfId="0" applyNumberFormat="1" applyBorder="1">
      <alignment vertical="center"/>
    </xf>
    <xf numFmtId="49" fontId="0" fillId="0" borderId="8" xfId="0" applyNumberFormat="1" applyBorder="1">
      <alignment vertic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9" fillId="0" borderId="49" xfId="0" applyNumberFormat="1" applyFont="1" applyBorder="1" applyAlignment="1">
      <alignment horizontal="left" vertical="center"/>
    </xf>
    <xf numFmtId="49" fontId="9" fillId="0" borderId="48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49" fontId="0" fillId="0" borderId="88" xfId="0" applyNumberFormat="1" applyBorder="1">
      <alignment vertical="center"/>
    </xf>
    <xf numFmtId="49" fontId="0" fillId="0" borderId="6" xfId="0" applyNumberFormat="1" applyBorder="1">
      <alignment vertical="center"/>
    </xf>
    <xf numFmtId="0" fontId="21" fillId="0" borderId="0" xfId="0" applyFont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shrinkToFit="1"/>
    </xf>
    <xf numFmtId="0" fontId="23" fillId="0" borderId="39" xfId="0" applyFont="1" applyBorder="1" applyAlignment="1">
      <alignment horizontal="center" shrinkToFit="1"/>
    </xf>
    <xf numFmtId="0" fontId="24" fillId="0" borderId="39" xfId="0" applyFont="1" applyBorder="1" applyAlignment="1">
      <alignment horizontal="center" shrinkToFit="1"/>
    </xf>
    <xf numFmtId="0" fontId="18" fillId="0" borderId="28" xfId="0" applyFont="1" applyBorder="1" applyAlignment="1"/>
    <xf numFmtId="0" fontId="0" fillId="0" borderId="45" xfId="0" applyFont="1" applyBorder="1" applyAlignment="1">
      <alignment horizontal="center" vertical="center" shrinkToFit="1"/>
    </xf>
    <xf numFmtId="0" fontId="0" fillId="0" borderId="65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/>
    </xf>
    <xf numFmtId="0" fontId="0" fillId="0" borderId="74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80" xfId="0" applyFont="1" applyBorder="1" applyAlignment="1">
      <alignment horizontal="center" vertical="center" wrapText="1" shrinkToFit="1"/>
    </xf>
    <xf numFmtId="0" fontId="0" fillId="0" borderId="76" xfId="0" applyFont="1" applyBorder="1" applyAlignment="1">
      <alignment horizontal="center" vertical="center" wrapText="1" shrinkToFit="1"/>
    </xf>
    <xf numFmtId="0" fontId="0" fillId="0" borderId="77" xfId="0" applyFont="1" applyBorder="1" applyAlignment="1">
      <alignment horizontal="center" vertical="center" wrapText="1" shrinkToFit="1"/>
    </xf>
    <xf numFmtId="0" fontId="0" fillId="0" borderId="16" xfId="0" applyFont="1" applyBorder="1" applyAlignment="1">
      <alignment horizontal="center" vertical="center" wrapText="1" shrinkToFit="1"/>
    </xf>
    <xf numFmtId="0" fontId="0" fillId="0" borderId="69" xfId="0" applyFont="1" applyBorder="1" applyAlignment="1">
      <alignment horizontal="center" vertical="center" wrapText="1" shrinkToFit="1"/>
    </xf>
    <xf numFmtId="0" fontId="0" fillId="0" borderId="3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6" fillId="0" borderId="90" xfId="0" applyNumberFormat="1" applyFont="1" applyBorder="1" applyAlignment="1">
      <alignment horizontal="center" vertical="center"/>
    </xf>
    <xf numFmtId="0" fontId="6" fillId="0" borderId="91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 wrapText="1"/>
    </xf>
    <xf numFmtId="49" fontId="8" fillId="0" borderId="46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 wrapText="1"/>
    </xf>
    <xf numFmtId="0" fontId="6" fillId="0" borderId="92" xfId="0" applyNumberFormat="1" applyFont="1" applyBorder="1" applyAlignment="1">
      <alignment horizontal="center" vertical="center"/>
    </xf>
    <xf numFmtId="179" fontId="21" fillId="0" borderId="0" xfId="0" applyNumberFormat="1" applyFont="1" applyAlignment="1">
      <alignment horizontal="center" vertical="center" shrinkToFit="1"/>
    </xf>
    <xf numFmtId="177" fontId="21" fillId="0" borderId="83" xfId="0" applyNumberFormat="1" applyFont="1" applyBorder="1" applyAlignment="1">
      <alignment horizontal="left" vertical="center" shrinkToFit="1"/>
    </xf>
    <xf numFmtId="177" fontId="21" fillId="0" borderId="84" xfId="0" applyNumberFormat="1" applyFont="1" applyBorder="1" applyAlignment="1">
      <alignment horizontal="left" vertical="center" shrinkToFit="1"/>
    </xf>
    <xf numFmtId="177" fontId="21" fillId="0" borderId="83" xfId="0" applyNumberFormat="1" applyFont="1" applyBorder="1" applyAlignment="1">
      <alignment horizontal="center" vertical="center" shrinkToFit="1"/>
    </xf>
    <xf numFmtId="177" fontId="21" fillId="0" borderId="84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vertical="center" shrinkToFit="1"/>
    </xf>
    <xf numFmtId="49" fontId="0" fillId="0" borderId="5" xfId="0" applyNumberFormat="1" applyFont="1" applyBorder="1">
      <alignment vertical="center"/>
    </xf>
    <xf numFmtId="49" fontId="0" fillId="0" borderId="6" xfId="0" applyNumberFormat="1" applyFont="1" applyBorder="1">
      <alignment vertical="center"/>
    </xf>
    <xf numFmtId="0" fontId="0" fillId="0" borderId="50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horizontal="right" vertical="center"/>
    </xf>
    <xf numFmtId="177" fontId="0" fillId="0" borderId="50" xfId="0" applyNumberFormat="1" applyFont="1" applyBorder="1" applyAlignment="1">
      <alignment horizontal="right" vertical="center"/>
    </xf>
    <xf numFmtId="177" fontId="0" fillId="0" borderId="18" xfId="0" applyNumberFormat="1" applyFont="1" applyBorder="1" applyAlignment="1">
      <alignment horizontal="right" vertical="center"/>
    </xf>
    <xf numFmtId="49" fontId="0" fillId="0" borderId="7" xfId="0" applyNumberFormat="1" applyFont="1" applyBorder="1">
      <alignment vertical="center"/>
    </xf>
    <xf numFmtId="49" fontId="0" fillId="0" borderId="8" xfId="0" applyNumberFormat="1" applyFont="1" applyBorder="1" applyAlignment="1">
      <alignment vertical="center" shrinkToFit="1"/>
    </xf>
    <xf numFmtId="49" fontId="0" fillId="0" borderId="9" xfId="0" applyNumberFormat="1" applyFont="1" applyBorder="1">
      <alignment vertical="center"/>
    </xf>
    <xf numFmtId="49" fontId="0" fillId="0" borderId="43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177" fontId="0" fillId="0" borderId="43" xfId="0" applyNumberFormat="1" applyFont="1" applyBorder="1" applyAlignment="1">
      <alignment horizontal="right" vertical="center"/>
    </xf>
    <xf numFmtId="177" fontId="0" fillId="0" borderId="8" xfId="0" applyNumberFormat="1" applyFont="1" applyBorder="1" applyAlignment="1">
      <alignment horizontal="right" vertical="center"/>
    </xf>
    <xf numFmtId="49" fontId="0" fillId="0" borderId="10" xfId="0" applyNumberFormat="1" applyFont="1" applyBorder="1">
      <alignment vertical="center"/>
    </xf>
    <xf numFmtId="49" fontId="0" fillId="0" borderId="8" xfId="0" applyNumberFormat="1" applyFont="1" applyBorder="1">
      <alignment vertical="center"/>
    </xf>
    <xf numFmtId="176" fontId="0" fillId="0" borderId="9" xfId="0" applyNumberFormat="1" applyFont="1" applyBorder="1" applyAlignment="1">
      <alignment horizontal="right" vertical="center"/>
    </xf>
    <xf numFmtId="49" fontId="0" fillId="0" borderId="14" xfId="0" applyNumberFormat="1" applyFont="1" applyBorder="1">
      <alignment vertical="center"/>
    </xf>
    <xf numFmtId="49" fontId="0" fillId="0" borderId="15" xfId="0" applyNumberFormat="1" applyFont="1" applyBorder="1">
      <alignment vertical="center"/>
    </xf>
    <xf numFmtId="49" fontId="0" fillId="0" borderId="44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76" fontId="0" fillId="0" borderId="15" xfId="0" applyNumberFormat="1" applyFont="1" applyBorder="1" applyAlignment="1">
      <alignment horizontal="right" vertical="center"/>
    </xf>
    <xf numFmtId="177" fontId="0" fillId="0" borderId="44" xfId="0" applyNumberFormat="1" applyFont="1" applyBorder="1" applyAlignment="1">
      <alignment horizontal="right" vertical="center"/>
    </xf>
    <xf numFmtId="177" fontId="0" fillId="0" borderId="11" xfId="0" applyNumberFormat="1" applyFont="1" applyBorder="1" applyAlignment="1">
      <alignment horizontal="right" vertical="center"/>
    </xf>
    <xf numFmtId="49" fontId="0" fillId="0" borderId="17" xfId="0" applyNumberFormat="1" applyFont="1" applyBorder="1">
      <alignment vertical="center"/>
    </xf>
    <xf numFmtId="49" fontId="0" fillId="0" borderId="18" xfId="0" applyNumberFormat="1" applyFont="1" applyBorder="1">
      <alignment vertical="center"/>
    </xf>
    <xf numFmtId="49" fontId="0" fillId="0" borderId="19" xfId="0" applyNumberFormat="1" applyFont="1" applyBorder="1">
      <alignment vertical="center"/>
    </xf>
    <xf numFmtId="178" fontId="0" fillId="0" borderId="19" xfId="0" applyNumberFormat="1" applyFont="1" applyBorder="1" applyAlignment="1">
      <alignment horizontal="right" vertical="center"/>
    </xf>
    <xf numFmtId="49" fontId="0" fillId="0" borderId="20" xfId="0" applyNumberFormat="1" applyFont="1" applyBorder="1">
      <alignment vertical="center"/>
    </xf>
    <xf numFmtId="0" fontId="0" fillId="0" borderId="43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/>
    </xf>
    <xf numFmtId="178" fontId="0" fillId="0" borderId="9" xfId="0" applyNumberFormat="1" applyFont="1" applyBorder="1" applyAlignment="1">
      <alignment horizontal="right" vertical="center"/>
    </xf>
    <xf numFmtId="49" fontId="0" fillId="0" borderId="8" xfId="0" applyNumberFormat="1" applyFont="1" applyBorder="1" applyAlignment="1">
      <alignment horizontal="right" vertical="center"/>
    </xf>
    <xf numFmtId="49" fontId="0" fillId="0" borderId="8" xfId="0" applyNumberFormat="1" applyFont="1" applyBorder="1" applyAlignment="1">
      <alignment vertical="center" wrapText="1"/>
    </xf>
    <xf numFmtId="49" fontId="28" fillId="0" borderId="10" xfId="0" applyNumberFormat="1" applyFont="1" applyBorder="1" applyAlignment="1">
      <alignment vertical="center" wrapText="1"/>
    </xf>
    <xf numFmtId="49" fontId="0" fillId="0" borderId="11" xfId="0" applyNumberFormat="1" applyFont="1" applyBorder="1">
      <alignment vertical="center"/>
    </xf>
    <xf numFmtId="49" fontId="0" fillId="0" borderId="12" xfId="0" applyNumberFormat="1" applyFont="1" applyBorder="1">
      <alignment vertical="center"/>
    </xf>
    <xf numFmtId="0" fontId="0" fillId="0" borderId="44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right" vertical="center"/>
    </xf>
    <xf numFmtId="49" fontId="0" fillId="0" borderId="13" xfId="0" applyNumberFormat="1" applyFont="1" applyBorder="1">
      <alignment vertical="center"/>
    </xf>
    <xf numFmtId="49" fontId="23" fillId="0" borderId="9" xfId="0" applyNumberFormat="1" applyFont="1" applyBorder="1">
      <alignment vertical="center"/>
    </xf>
    <xf numFmtId="0" fontId="0" fillId="0" borderId="43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right" vertical="center"/>
    </xf>
    <xf numFmtId="0" fontId="0" fillId="0" borderId="89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177" fontId="0" fillId="0" borderId="89" xfId="0" applyNumberFormat="1" applyFont="1" applyBorder="1" applyAlignment="1">
      <alignment horizontal="right" vertical="center"/>
    </xf>
    <xf numFmtId="177" fontId="0" fillId="0" borderId="5" xfId="0" applyNumberFormat="1" applyFont="1" applyBorder="1" applyAlignment="1">
      <alignment horizontal="right" vertical="center"/>
    </xf>
    <xf numFmtId="49" fontId="0" fillId="0" borderId="1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 shrinkToFit="1"/>
    </xf>
    <xf numFmtId="177" fontId="21" fillId="0" borderId="78" xfId="0" applyNumberFormat="1" applyFont="1" applyBorder="1" applyAlignment="1">
      <alignment horizontal="center" vertical="center" shrinkToFit="1"/>
    </xf>
    <xf numFmtId="177" fontId="21" fillId="0" borderId="39" xfId="0" applyNumberFormat="1" applyFont="1" applyBorder="1" applyAlignment="1">
      <alignment horizontal="center" vertical="center" shrinkToFit="1"/>
    </xf>
    <xf numFmtId="177" fontId="21" fillId="0" borderId="8" xfId="0" applyNumberFormat="1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right" vertical="center" indent="3" shrinkToFit="1"/>
    </xf>
    <xf numFmtId="0" fontId="29" fillId="0" borderId="34" xfId="0" applyFont="1" applyBorder="1" applyAlignment="1">
      <alignment horizontal="right" vertical="center" indent="3" shrinkToFit="1"/>
    </xf>
    <xf numFmtId="0" fontId="29" fillId="0" borderId="37" xfId="0" applyFont="1" applyBorder="1" applyAlignment="1">
      <alignment horizontal="right" vertical="center" indent="3" shrinkToFit="1"/>
    </xf>
    <xf numFmtId="0" fontId="29" fillId="0" borderId="39" xfId="0" applyFont="1" applyBorder="1" applyAlignment="1">
      <alignment horizontal="right" vertical="center" indent="3" shrinkToFit="1"/>
    </xf>
    <xf numFmtId="177" fontId="29" fillId="0" borderId="49" xfId="0" applyNumberFormat="1" applyFont="1" applyBorder="1" applyAlignment="1">
      <alignment horizontal="right" vertical="center" indent="3" shrinkToFit="1"/>
    </xf>
    <xf numFmtId="177" fontId="29" fillId="0" borderId="48" xfId="0" applyNumberFormat="1" applyFont="1" applyBorder="1" applyAlignment="1">
      <alignment horizontal="right" vertical="center" indent="3" shrinkToFit="1"/>
    </xf>
    <xf numFmtId="177" fontId="30" fillId="0" borderId="48" xfId="0" applyNumberFormat="1" applyFont="1" applyBorder="1" applyAlignment="1">
      <alignment horizontal="right" vertical="center" shrinkToFit="1"/>
    </xf>
    <xf numFmtId="177" fontId="30" fillId="0" borderId="42" xfId="0" applyNumberFormat="1" applyFont="1" applyBorder="1" applyAlignment="1">
      <alignment horizontal="right" vertical="center" shrinkToFit="1"/>
    </xf>
    <xf numFmtId="177" fontId="30" fillId="0" borderId="49" xfId="0" applyNumberFormat="1" applyFont="1" applyBorder="1" applyAlignment="1">
      <alignment vertical="center" shrinkToFit="1"/>
    </xf>
    <xf numFmtId="49" fontId="31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49" fontId="0" fillId="0" borderId="0" xfId="0" applyNumberFormat="1" applyFont="1">
      <alignment vertical="center"/>
    </xf>
    <xf numFmtId="177" fontId="21" fillId="0" borderId="83" xfId="0" applyNumberFormat="1" applyFont="1" applyBorder="1" applyAlignment="1">
      <alignment horizontal="center" vertical="center"/>
    </xf>
    <xf numFmtId="177" fontId="21" fillId="0" borderId="84" xfId="0" applyNumberFormat="1" applyFont="1" applyBorder="1" applyAlignment="1">
      <alignment horizontal="center" vertical="center"/>
    </xf>
    <xf numFmtId="49" fontId="30" fillId="0" borderId="0" xfId="0" applyNumberFormat="1" applyFont="1" applyAlignment="1">
      <alignment horizontal="center" vertical="center"/>
    </xf>
    <xf numFmtId="177" fontId="21" fillId="0" borderId="78" xfId="0" applyNumberFormat="1" applyFont="1" applyBorder="1" applyAlignment="1">
      <alignment horizontal="center" vertical="center"/>
    </xf>
    <xf numFmtId="177" fontId="21" fillId="0" borderId="39" xfId="0" applyNumberFormat="1" applyFont="1" applyBorder="1" applyAlignment="1">
      <alignment horizontal="center" vertical="center"/>
    </xf>
    <xf numFmtId="177" fontId="21" fillId="0" borderId="8" xfId="0" applyNumberFormat="1" applyFont="1" applyBorder="1" applyAlignment="1">
      <alignment horizontal="center" vertical="center"/>
    </xf>
    <xf numFmtId="49" fontId="23" fillId="0" borderId="88" xfId="0" applyNumberFormat="1" applyFont="1" applyBorder="1">
      <alignment vertical="center"/>
    </xf>
    <xf numFmtId="49" fontId="23" fillId="0" borderId="6" xfId="0" applyNumberFormat="1" applyFont="1" applyBorder="1">
      <alignment vertical="center"/>
    </xf>
    <xf numFmtId="49" fontId="23" fillId="0" borderId="6" xfId="0" applyNumberFormat="1" applyFont="1" applyBorder="1" applyAlignment="1">
      <alignment horizontal="right" vertical="center" indent="1"/>
    </xf>
    <xf numFmtId="49" fontId="23" fillId="0" borderId="6" xfId="0" applyNumberFormat="1" applyFont="1" applyBorder="1">
      <alignment vertical="center"/>
    </xf>
    <xf numFmtId="49" fontId="23" fillId="0" borderId="51" xfId="0" applyNumberFormat="1" applyFont="1" applyBorder="1" applyAlignment="1">
      <alignment horizontal="center" vertical="center"/>
    </xf>
    <xf numFmtId="49" fontId="23" fillId="0" borderId="2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133350</xdr:rowOff>
    </xdr:from>
    <xdr:to>
      <xdr:col>13</xdr:col>
      <xdr:colOff>28575</xdr:colOff>
      <xdr:row>38</xdr:row>
      <xdr:rowOff>257175</xdr:rowOff>
    </xdr:to>
    <xdr:sp macro="" textlink="">
      <xdr:nvSpPr>
        <xdr:cNvPr id="10450" name="AutoShape 1"/>
        <xdr:cNvSpPr>
          <a:spLocks noChangeArrowheads="1"/>
        </xdr:cNvSpPr>
      </xdr:nvSpPr>
      <xdr:spPr bwMode="auto">
        <a:xfrm>
          <a:off x="66675" y="13096875"/>
          <a:ext cx="6315075" cy="68580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36</xdr:row>
      <xdr:rowOff>33867</xdr:rowOff>
    </xdr:from>
    <xdr:to>
      <xdr:col>9</xdr:col>
      <xdr:colOff>187334</xdr:colOff>
      <xdr:row>37</xdr:row>
      <xdr:rowOff>30808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A882E5D-7A7D-4E72-9CF6-36C86D31819C}"/>
            </a:ext>
          </a:extLst>
        </xdr:cNvPr>
        <xdr:cNvSpPr txBox="1">
          <a:spLocks noChangeArrowheads="1"/>
        </xdr:cNvSpPr>
      </xdr:nvSpPr>
      <xdr:spPr bwMode="auto">
        <a:xfrm>
          <a:off x="1445683" y="13114867"/>
          <a:ext cx="3080818" cy="261524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注文内容等問い合わせ先</a:t>
          </a:r>
          <a:endParaRPr lang="ja-JP" altLang="en-US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314325</xdr:colOff>
      <xdr:row>36</xdr:row>
      <xdr:rowOff>152400</xdr:rowOff>
    </xdr:from>
    <xdr:to>
      <xdr:col>16</xdr:col>
      <xdr:colOff>895350</xdr:colOff>
      <xdr:row>38</xdr:row>
      <xdr:rowOff>266700</xdr:rowOff>
    </xdr:to>
    <xdr:sp macro="" textlink="">
      <xdr:nvSpPr>
        <xdr:cNvPr id="10452" name="AutoShape 4"/>
        <xdr:cNvSpPr>
          <a:spLocks noChangeArrowheads="1"/>
        </xdr:cNvSpPr>
      </xdr:nvSpPr>
      <xdr:spPr bwMode="auto">
        <a:xfrm>
          <a:off x="6667500" y="13115925"/>
          <a:ext cx="2571750" cy="676275"/>
        </a:xfrm>
        <a:prstGeom prst="roundRect">
          <a:avLst>
            <a:gd name="adj" fmla="val 1525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765175</xdr:colOff>
      <xdr:row>36</xdr:row>
      <xdr:rowOff>33865</xdr:rowOff>
    </xdr:from>
    <xdr:to>
      <xdr:col>16</xdr:col>
      <xdr:colOff>59987</xdr:colOff>
      <xdr:row>36</xdr:row>
      <xdr:rowOff>241340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A440C0B-F604-4E1A-B1D7-74317A64BA22}"/>
            </a:ext>
          </a:extLst>
        </xdr:cNvPr>
        <xdr:cNvSpPr txBox="1">
          <a:spLocks noChangeArrowheads="1"/>
        </xdr:cNvSpPr>
      </xdr:nvSpPr>
      <xdr:spPr bwMode="auto">
        <a:xfrm>
          <a:off x="7580842" y="13114865"/>
          <a:ext cx="839978" cy="2074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  先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36</xdr:row>
      <xdr:rowOff>133350</xdr:rowOff>
    </xdr:from>
    <xdr:to>
      <xdr:col>13</xdr:col>
      <xdr:colOff>28575</xdr:colOff>
      <xdr:row>38</xdr:row>
      <xdr:rowOff>257175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6675" y="13096875"/>
          <a:ext cx="6315075" cy="685800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36</xdr:row>
      <xdr:rowOff>76199</xdr:rowOff>
    </xdr:from>
    <xdr:to>
      <xdr:col>9</xdr:col>
      <xdr:colOff>187334</xdr:colOff>
      <xdr:row>37</xdr:row>
      <xdr:rowOff>73140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A882E5D-7A7D-4E72-9CF6-36C86D31819C}"/>
            </a:ext>
          </a:extLst>
        </xdr:cNvPr>
        <xdr:cNvSpPr txBox="1">
          <a:spLocks noChangeArrowheads="1"/>
        </xdr:cNvSpPr>
      </xdr:nvSpPr>
      <xdr:spPr bwMode="auto">
        <a:xfrm>
          <a:off x="1447800" y="13039724"/>
          <a:ext cx="3073409" cy="263641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　注文内容等問い合わせ先</a:t>
          </a:r>
          <a:endParaRPr lang="ja-JP" altLang="en-US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333375</xdr:colOff>
      <xdr:row>36</xdr:row>
      <xdr:rowOff>76200</xdr:rowOff>
    </xdr:from>
    <xdr:to>
      <xdr:col>16</xdr:col>
      <xdr:colOff>942975</xdr:colOff>
      <xdr:row>38</xdr:row>
      <xdr:rowOff>266700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6686550" y="13039725"/>
          <a:ext cx="2552700" cy="752475"/>
        </a:xfrm>
        <a:prstGeom prst="roundRect">
          <a:avLst>
            <a:gd name="adj" fmla="val 1525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765175</xdr:colOff>
      <xdr:row>35</xdr:row>
      <xdr:rowOff>171450</xdr:rowOff>
    </xdr:from>
    <xdr:to>
      <xdr:col>16</xdr:col>
      <xdr:colOff>59987</xdr:colOff>
      <xdr:row>36</xdr:row>
      <xdr:rowOff>177842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AA440C0B-F604-4E1A-B1D7-74317A64BA22}"/>
            </a:ext>
          </a:extLst>
        </xdr:cNvPr>
        <xdr:cNvSpPr txBox="1">
          <a:spLocks noChangeArrowheads="1"/>
        </xdr:cNvSpPr>
      </xdr:nvSpPr>
      <xdr:spPr bwMode="auto">
        <a:xfrm>
          <a:off x="7566025" y="12934950"/>
          <a:ext cx="837862" cy="206417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  先</a:t>
          </a:r>
          <a:endParaRPr lang="ja-JP" altLang="en-US"/>
        </a:p>
      </xdr:txBody>
    </xdr:sp>
    <xdr:clientData/>
  </xdr:twoCellAnchor>
  <xdr:twoCellAnchor>
    <xdr:from>
      <xdr:col>7</xdr:col>
      <xdr:colOff>492126</xdr:colOff>
      <xdr:row>3</xdr:row>
      <xdr:rowOff>303389</xdr:rowOff>
    </xdr:from>
    <xdr:to>
      <xdr:col>11</xdr:col>
      <xdr:colOff>28264</xdr:colOff>
      <xdr:row>5</xdr:row>
      <xdr:rowOff>105834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E783430-BADA-4A7F-8F04-4C1ECA81BDD6}"/>
            </a:ext>
          </a:extLst>
        </xdr:cNvPr>
        <xdr:cNvSpPr txBox="1"/>
      </xdr:nvSpPr>
      <xdr:spPr>
        <a:xfrm>
          <a:off x="3787776" y="1427339"/>
          <a:ext cx="1584013" cy="53587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  <xdr:twoCellAnchor>
    <xdr:from>
      <xdr:col>13</xdr:col>
      <xdr:colOff>331964</xdr:colOff>
      <xdr:row>17</xdr:row>
      <xdr:rowOff>190499</xdr:rowOff>
    </xdr:from>
    <xdr:to>
      <xdr:col>15</xdr:col>
      <xdr:colOff>548526</xdr:colOff>
      <xdr:row>19</xdr:row>
      <xdr:rowOff>70555</xdr:rowOff>
    </xdr:to>
    <xdr:sp macro="" textlink="">
      <xdr:nvSpPr>
        <xdr:cNvPr id="7" name="吹き出し: 角を丸めた四角形 3">
          <a:extLst>
            <a:ext uri="{FF2B5EF4-FFF2-40B4-BE49-F238E27FC236}">
              <a16:creationId xmlns:a16="http://schemas.microsoft.com/office/drawing/2014/main" id="{BB6533D3-8645-4361-BDBF-FA35CD49A7DE}"/>
            </a:ext>
          </a:extLst>
        </xdr:cNvPr>
        <xdr:cNvSpPr/>
      </xdr:nvSpPr>
      <xdr:spPr>
        <a:xfrm>
          <a:off x="6685139" y="6648449"/>
          <a:ext cx="1540537" cy="737306"/>
        </a:xfrm>
        <a:prstGeom prst="wedgeRoundRectCallout">
          <a:avLst>
            <a:gd name="adj1" fmla="val -25333"/>
            <a:gd name="adj2" fmla="val -6892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合計が左記の食数と合致しているか確認してください。</a:t>
          </a:r>
        </a:p>
      </xdr:txBody>
    </xdr:sp>
    <xdr:clientData/>
  </xdr:twoCellAnchor>
  <xdr:twoCellAnchor>
    <xdr:from>
      <xdr:col>11</xdr:col>
      <xdr:colOff>67380</xdr:colOff>
      <xdr:row>20</xdr:row>
      <xdr:rowOff>95250</xdr:rowOff>
    </xdr:from>
    <xdr:to>
      <xdr:col>14</xdr:col>
      <xdr:colOff>403546</xdr:colOff>
      <xdr:row>21</xdr:row>
      <xdr:rowOff>257528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4BC3212-7BF2-4C76-B099-5B5129BAB4E7}"/>
            </a:ext>
          </a:extLst>
        </xdr:cNvPr>
        <xdr:cNvSpPr/>
      </xdr:nvSpPr>
      <xdr:spPr>
        <a:xfrm>
          <a:off x="5410905" y="7839075"/>
          <a:ext cx="1793491" cy="590903"/>
        </a:xfrm>
        <a:prstGeom prst="wedgeRoundRectCallout">
          <a:avLst>
            <a:gd name="adj1" fmla="val -29679"/>
            <a:gd name="adj2" fmla="val 8349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弁当の種類（</a:t>
          </a:r>
          <a:r>
            <a:rPr kumimoji="1" lang="en-US" altLang="ja-JP" sz="1100" b="1">
              <a:solidFill>
                <a:sysClr val="windowText" lastClr="000000"/>
              </a:solidFill>
            </a:rPr>
            <a:t>Ⅰ</a:t>
          </a:r>
          <a:r>
            <a:rPr kumimoji="1" lang="ja-JP" altLang="en-US" sz="1100" b="1">
              <a:solidFill>
                <a:sysClr val="windowText" lastClr="000000"/>
              </a:solidFill>
            </a:rPr>
            <a:t>～</a:t>
          </a:r>
          <a:r>
            <a:rPr kumimoji="1" lang="en-US" altLang="ja-JP" sz="1100" b="1">
              <a:solidFill>
                <a:sysClr val="windowText" lastClr="000000"/>
              </a:solidFill>
            </a:rPr>
            <a:t>Ⅲ</a:t>
          </a:r>
          <a:r>
            <a:rPr kumimoji="1" lang="ja-JP" altLang="en-US" sz="1100" b="1">
              <a:solidFill>
                <a:sysClr val="windowText" lastClr="000000"/>
              </a:solidFill>
            </a:rPr>
            <a:t>）を記入してください。</a:t>
          </a:r>
        </a:p>
      </xdr:txBody>
    </xdr:sp>
    <xdr:clientData/>
  </xdr:twoCellAnchor>
  <xdr:twoCellAnchor>
    <xdr:from>
      <xdr:col>13</xdr:col>
      <xdr:colOff>120298</xdr:colOff>
      <xdr:row>13</xdr:row>
      <xdr:rowOff>28222</xdr:rowOff>
    </xdr:from>
    <xdr:to>
      <xdr:col>16</xdr:col>
      <xdr:colOff>155576</xdr:colOff>
      <xdr:row>14</xdr:row>
      <xdr:rowOff>345722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C0E1A9E5-D907-486E-BFBC-389EB2D09092}"/>
            </a:ext>
          </a:extLst>
        </xdr:cNvPr>
        <xdr:cNvSpPr/>
      </xdr:nvSpPr>
      <xdr:spPr>
        <a:xfrm>
          <a:off x="6473473" y="4771672"/>
          <a:ext cx="2026003" cy="746125"/>
        </a:xfrm>
        <a:prstGeom prst="wedgeRoundRectCallout">
          <a:avLst>
            <a:gd name="adj1" fmla="val 34448"/>
            <a:gd name="adj2" fmla="val -66062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おにぎりやパンの種類は、活動材料注文書（別紙②）に記入してください。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0</xdr:rowOff>
    </xdr:from>
    <xdr:to>
      <xdr:col>2</xdr:col>
      <xdr:colOff>66675</xdr:colOff>
      <xdr:row>3</xdr:row>
      <xdr:rowOff>0</xdr:rowOff>
    </xdr:to>
    <xdr:sp macro="" textlink="">
      <xdr:nvSpPr>
        <xdr:cNvPr id="5420" name="Line 5"/>
        <xdr:cNvSpPr>
          <a:spLocks noChangeShapeType="1"/>
        </xdr:cNvSpPr>
      </xdr:nvSpPr>
      <xdr:spPr bwMode="auto">
        <a:xfrm flipV="1">
          <a:off x="533400" y="10001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30</xdr:row>
      <xdr:rowOff>200025</xdr:rowOff>
    </xdr:from>
    <xdr:to>
      <xdr:col>7</xdr:col>
      <xdr:colOff>361950</xdr:colOff>
      <xdr:row>33</xdr:row>
      <xdr:rowOff>133350</xdr:rowOff>
    </xdr:to>
    <xdr:sp macro="" textlink="">
      <xdr:nvSpPr>
        <xdr:cNvPr id="5421" name="AutoShape 6"/>
        <xdr:cNvSpPr>
          <a:spLocks noChangeArrowheads="1"/>
        </xdr:cNvSpPr>
      </xdr:nvSpPr>
      <xdr:spPr bwMode="auto">
        <a:xfrm>
          <a:off x="209550" y="9525000"/>
          <a:ext cx="394335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768349</xdr:colOff>
      <xdr:row>30</xdr:row>
      <xdr:rowOff>66675</xdr:rowOff>
    </xdr:from>
    <xdr:to>
      <xdr:col>5</xdr:col>
      <xdr:colOff>190731</xdr:colOff>
      <xdr:row>31</xdr:row>
      <xdr:rowOff>28575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893F7819-23E5-437C-A96B-18AFB2E6DE35}"/>
            </a:ext>
          </a:extLst>
        </xdr:cNvPr>
        <xdr:cNvSpPr txBox="1">
          <a:spLocks noChangeArrowheads="1"/>
        </xdr:cNvSpPr>
      </xdr:nvSpPr>
      <xdr:spPr bwMode="auto">
        <a:xfrm>
          <a:off x="1152524" y="9391650"/>
          <a:ext cx="2028825" cy="2286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注文内容等問い合わせ先</a:t>
          </a:r>
          <a:endParaRPr lang="ja-JP" altLang="en-US"/>
        </a:p>
      </xdr:txBody>
    </xdr:sp>
    <xdr:clientData/>
  </xdr:twoCellAnchor>
  <xdr:twoCellAnchor>
    <xdr:from>
      <xdr:col>7</xdr:col>
      <xdr:colOff>628650</xdr:colOff>
      <xdr:row>30</xdr:row>
      <xdr:rowOff>190500</xdr:rowOff>
    </xdr:from>
    <xdr:to>
      <xdr:col>9</xdr:col>
      <xdr:colOff>1114425</xdr:colOff>
      <xdr:row>33</xdr:row>
      <xdr:rowOff>123825</xdr:rowOff>
    </xdr:to>
    <xdr:sp macro="" textlink="">
      <xdr:nvSpPr>
        <xdr:cNvPr id="5423" name="AutoShape 8"/>
        <xdr:cNvSpPr>
          <a:spLocks noChangeArrowheads="1"/>
        </xdr:cNvSpPr>
      </xdr:nvSpPr>
      <xdr:spPr bwMode="auto">
        <a:xfrm>
          <a:off x="4419600" y="9515475"/>
          <a:ext cx="224790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311150</xdr:colOff>
      <xdr:row>30</xdr:row>
      <xdr:rowOff>47625</xdr:rowOff>
    </xdr:from>
    <xdr:to>
      <xdr:col>9</xdr:col>
      <xdr:colOff>558800</xdr:colOff>
      <xdr:row>30</xdr:row>
      <xdr:rowOff>257175</xdr:rowOff>
    </xdr:to>
    <xdr:sp macro="" textlink="">
      <xdr:nvSpPr>
        <xdr:cNvPr id="5129" name="Text Box 9">
          <a:extLst>
            <a:ext uri="{FF2B5EF4-FFF2-40B4-BE49-F238E27FC236}">
              <a16:creationId xmlns:a16="http://schemas.microsoft.com/office/drawing/2014/main" id="{819C5BA9-9725-4E56-8244-CBB8CAFFAD8C}"/>
            </a:ext>
          </a:extLst>
        </xdr:cNvPr>
        <xdr:cNvSpPr txBox="1">
          <a:spLocks noChangeArrowheads="1"/>
        </xdr:cNvSpPr>
      </xdr:nvSpPr>
      <xdr:spPr bwMode="auto">
        <a:xfrm>
          <a:off x="5067300" y="9324975"/>
          <a:ext cx="1200150" cy="2095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　先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30</xdr:row>
      <xdr:rowOff>200025</xdr:rowOff>
    </xdr:from>
    <xdr:to>
      <xdr:col>7</xdr:col>
      <xdr:colOff>361950</xdr:colOff>
      <xdr:row>33</xdr:row>
      <xdr:rowOff>133350</xdr:rowOff>
    </xdr:to>
    <xdr:sp macro="" textlink="">
      <xdr:nvSpPr>
        <xdr:cNvPr id="2" name="AutoShape 6"/>
        <xdr:cNvSpPr>
          <a:spLocks noChangeArrowheads="1"/>
        </xdr:cNvSpPr>
      </xdr:nvSpPr>
      <xdr:spPr bwMode="auto">
        <a:xfrm>
          <a:off x="209550" y="9525000"/>
          <a:ext cx="394335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768349</xdr:colOff>
      <xdr:row>30</xdr:row>
      <xdr:rowOff>66675</xdr:rowOff>
    </xdr:from>
    <xdr:to>
      <xdr:col>5</xdr:col>
      <xdr:colOff>190731</xdr:colOff>
      <xdr:row>31</xdr:row>
      <xdr:rowOff>28575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893F7819-23E5-437C-A96B-18AFB2E6DE35}"/>
            </a:ext>
          </a:extLst>
        </xdr:cNvPr>
        <xdr:cNvSpPr txBox="1">
          <a:spLocks noChangeArrowheads="1"/>
        </xdr:cNvSpPr>
      </xdr:nvSpPr>
      <xdr:spPr bwMode="auto">
        <a:xfrm>
          <a:off x="1149349" y="9391650"/>
          <a:ext cx="2032232" cy="22860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注文内容等問い合わせ先</a:t>
          </a:r>
          <a:endParaRPr lang="ja-JP" altLang="en-US"/>
        </a:p>
      </xdr:txBody>
    </xdr:sp>
    <xdr:clientData/>
  </xdr:twoCellAnchor>
  <xdr:twoCellAnchor>
    <xdr:from>
      <xdr:col>7</xdr:col>
      <xdr:colOff>628650</xdr:colOff>
      <xdr:row>30</xdr:row>
      <xdr:rowOff>161925</xdr:rowOff>
    </xdr:from>
    <xdr:to>
      <xdr:col>9</xdr:col>
      <xdr:colOff>1114425</xdr:colOff>
      <xdr:row>33</xdr:row>
      <xdr:rowOff>95250</xdr:rowOff>
    </xdr:to>
    <xdr:sp macro="" textlink="">
      <xdr:nvSpPr>
        <xdr:cNvPr id="4" name="AutoShape 8"/>
        <xdr:cNvSpPr>
          <a:spLocks noChangeArrowheads="1"/>
        </xdr:cNvSpPr>
      </xdr:nvSpPr>
      <xdr:spPr bwMode="auto">
        <a:xfrm>
          <a:off x="4419600" y="9486900"/>
          <a:ext cx="2247900" cy="676275"/>
        </a:xfrm>
        <a:prstGeom prst="roundRect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311150</xdr:colOff>
      <xdr:row>30</xdr:row>
      <xdr:rowOff>47625</xdr:rowOff>
    </xdr:from>
    <xdr:to>
      <xdr:col>9</xdr:col>
      <xdr:colOff>558800</xdr:colOff>
      <xdr:row>30</xdr:row>
      <xdr:rowOff>257175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819C5BA9-9725-4E56-8244-CBB8CAFFAD8C}"/>
            </a:ext>
          </a:extLst>
        </xdr:cNvPr>
        <xdr:cNvSpPr txBox="1">
          <a:spLocks noChangeArrowheads="1"/>
        </xdr:cNvSpPr>
      </xdr:nvSpPr>
      <xdr:spPr bwMode="auto">
        <a:xfrm>
          <a:off x="4911725" y="9372600"/>
          <a:ext cx="1200150" cy="209550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送  付　先</a:t>
          </a:r>
          <a:endParaRPr lang="ja-JP" altLang="en-US"/>
        </a:p>
      </xdr:txBody>
    </xdr:sp>
    <xdr:clientData/>
  </xdr:twoCellAnchor>
  <xdr:twoCellAnchor>
    <xdr:from>
      <xdr:col>3</xdr:col>
      <xdr:colOff>285751</xdr:colOff>
      <xdr:row>3</xdr:row>
      <xdr:rowOff>63501</xdr:rowOff>
    </xdr:from>
    <xdr:to>
      <xdr:col>7</xdr:col>
      <xdr:colOff>203200</xdr:colOff>
      <xdr:row>4</xdr:row>
      <xdr:rowOff>120651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3B0E437-A24B-496C-9EB0-970EC48E9C2D}"/>
            </a:ext>
          </a:extLst>
        </xdr:cNvPr>
        <xdr:cNvSpPr txBox="1"/>
      </xdr:nvSpPr>
      <xdr:spPr>
        <a:xfrm>
          <a:off x="2762251" y="1063626"/>
          <a:ext cx="1231899" cy="438150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/>
            <a:t>記入例</a:t>
          </a:r>
        </a:p>
      </xdr:txBody>
    </xdr:sp>
    <xdr:clientData/>
  </xdr:twoCellAnchor>
  <xdr:twoCellAnchor>
    <xdr:from>
      <xdr:col>1</xdr:col>
      <xdr:colOff>863600</xdr:colOff>
      <xdr:row>17</xdr:row>
      <xdr:rowOff>0</xdr:rowOff>
    </xdr:from>
    <xdr:to>
      <xdr:col>7</xdr:col>
      <xdr:colOff>800100</xdr:colOff>
      <xdr:row>17</xdr:row>
      <xdr:rowOff>295275</xdr:rowOff>
    </xdr:to>
    <xdr:sp macro="" textlink="">
      <xdr:nvSpPr>
        <xdr:cNvPr id="7" name="吹き出し: 角を丸めた四角形 8">
          <a:extLst>
            <a:ext uri="{FF2B5EF4-FFF2-40B4-BE49-F238E27FC236}">
              <a16:creationId xmlns:a16="http://schemas.microsoft.com/office/drawing/2014/main" id="{BE3EED2C-0BF5-4564-BA4C-3797731BD14F}"/>
            </a:ext>
          </a:extLst>
        </xdr:cNvPr>
        <xdr:cNvSpPr/>
      </xdr:nvSpPr>
      <xdr:spPr>
        <a:xfrm>
          <a:off x="1244600" y="5476875"/>
          <a:ext cx="3346450" cy="295275"/>
        </a:xfrm>
        <a:prstGeom prst="wedgeRoundRectCallout">
          <a:avLst>
            <a:gd name="adj1" fmla="val -35758"/>
            <a:gd name="adj2" fmla="val 83575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ysClr val="windowText" lastClr="000000"/>
              </a:solidFill>
            </a:rPr>
            <a:t>おにぎり、パン、ジュース等は種類を記入してください。</a:t>
          </a:r>
        </a:p>
      </xdr:txBody>
    </xdr:sp>
    <xdr:clientData/>
  </xdr:twoCellAnchor>
  <xdr:twoCellAnchor>
    <xdr:from>
      <xdr:col>1</xdr:col>
      <xdr:colOff>828675</xdr:colOff>
      <xdr:row>22</xdr:row>
      <xdr:rowOff>104775</xdr:rowOff>
    </xdr:from>
    <xdr:to>
      <xdr:col>2</xdr:col>
      <xdr:colOff>952499</xdr:colOff>
      <xdr:row>24</xdr:row>
      <xdr:rowOff>142875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D67CAFD4-97F1-4205-9B81-55316ED44B87}"/>
            </a:ext>
          </a:extLst>
        </xdr:cNvPr>
        <xdr:cNvSpPr/>
      </xdr:nvSpPr>
      <xdr:spPr>
        <a:xfrm>
          <a:off x="1209675" y="7153275"/>
          <a:ext cx="1219199" cy="666750"/>
        </a:xfrm>
        <a:prstGeom prst="wedgeRoundRectCallout">
          <a:avLst>
            <a:gd name="adj1" fmla="val -23882"/>
            <a:gd name="adj2" fmla="val -72929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900" b="1">
              <a:solidFill>
                <a:sysClr val="windowText" lastClr="000000"/>
              </a:solidFill>
            </a:rPr>
            <a:t>米を注文する場合は分量（ｇ）を記入してください。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430698</xdr:colOff>
      <xdr:row>4</xdr:row>
      <xdr:rowOff>41412</xdr:rowOff>
    </xdr:from>
    <xdr:to>
      <xdr:col>7</xdr:col>
      <xdr:colOff>182219</xdr:colOff>
      <xdr:row>5</xdr:row>
      <xdr:rowOff>66261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E783430-BADA-4A7F-8F04-4C1ECA81BDD6}"/>
            </a:ext>
          </a:extLst>
        </xdr:cNvPr>
        <xdr:cNvSpPr txBox="1"/>
      </xdr:nvSpPr>
      <xdr:spPr>
        <a:xfrm>
          <a:off x="2659548" y="1136787"/>
          <a:ext cx="1380296" cy="405849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</xdr:row>
      <xdr:rowOff>209550</xdr:rowOff>
    </xdr:from>
    <xdr:to>
      <xdr:col>13</xdr:col>
      <xdr:colOff>19050</xdr:colOff>
      <xdr:row>6</xdr:row>
      <xdr:rowOff>57150</xdr:rowOff>
    </xdr:to>
    <xdr:sp macro="" textlink="">
      <xdr:nvSpPr>
        <xdr:cNvPr id="6323" name="Line 2"/>
        <xdr:cNvSpPr>
          <a:spLocks noChangeShapeType="1"/>
        </xdr:cNvSpPr>
      </xdr:nvSpPr>
      <xdr:spPr bwMode="auto">
        <a:xfrm flipH="1">
          <a:off x="4600575" y="800100"/>
          <a:ext cx="1257300" cy="762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3</xdr:row>
      <xdr:rowOff>104775</xdr:rowOff>
    </xdr:from>
    <xdr:to>
      <xdr:col>13</xdr:col>
      <xdr:colOff>266700</xdr:colOff>
      <xdr:row>7</xdr:row>
      <xdr:rowOff>238125</xdr:rowOff>
    </xdr:to>
    <xdr:sp macro="" textlink="">
      <xdr:nvSpPr>
        <xdr:cNvPr id="6324" name="Rectangle 1"/>
        <xdr:cNvSpPr>
          <a:spLocks noChangeArrowheads="1"/>
        </xdr:cNvSpPr>
      </xdr:nvSpPr>
      <xdr:spPr bwMode="auto">
        <a:xfrm>
          <a:off x="4391025" y="695325"/>
          <a:ext cx="1714500" cy="1304925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168275</xdr:colOff>
      <xdr:row>2</xdr:row>
      <xdr:rowOff>41275</xdr:rowOff>
    </xdr:from>
    <xdr:to>
      <xdr:col>13</xdr:col>
      <xdr:colOff>250833</xdr:colOff>
      <xdr:row>3</xdr:row>
      <xdr:rowOff>85724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B9025D2-7933-4556-92FE-0FA32D84D617}"/>
            </a:ext>
          </a:extLst>
        </xdr:cNvPr>
        <xdr:cNvSpPr txBox="1">
          <a:spLocks noChangeArrowheads="1"/>
        </xdr:cNvSpPr>
      </xdr:nvSpPr>
      <xdr:spPr bwMode="auto">
        <a:xfrm>
          <a:off x="4381500" y="419100"/>
          <a:ext cx="1714500" cy="34289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使用日</a:t>
          </a:r>
          <a:endParaRPr lang="ja-JP" altLang="en-US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3</xdr:row>
      <xdr:rowOff>209550</xdr:rowOff>
    </xdr:from>
    <xdr:to>
      <xdr:col>13</xdr:col>
      <xdr:colOff>19050</xdr:colOff>
      <xdr:row>6</xdr:row>
      <xdr:rowOff>57150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600575" y="800100"/>
          <a:ext cx="1257300" cy="7620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180975</xdr:colOff>
      <xdr:row>3</xdr:row>
      <xdr:rowOff>104775</xdr:rowOff>
    </xdr:from>
    <xdr:to>
      <xdr:col>13</xdr:col>
      <xdr:colOff>266700</xdr:colOff>
      <xdr:row>7</xdr:row>
      <xdr:rowOff>238125</xdr:rowOff>
    </xdr:to>
    <xdr:sp macro="" textlink="">
      <xdr:nvSpPr>
        <xdr:cNvPr id="3" name="Rectangle 1"/>
        <xdr:cNvSpPr>
          <a:spLocks noChangeArrowheads="1"/>
        </xdr:cNvSpPr>
      </xdr:nvSpPr>
      <xdr:spPr bwMode="auto">
        <a:xfrm>
          <a:off x="4391025" y="695325"/>
          <a:ext cx="1714500" cy="1304925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168275</xdr:colOff>
      <xdr:row>2</xdr:row>
      <xdr:rowOff>41275</xdr:rowOff>
    </xdr:from>
    <xdr:to>
      <xdr:col>13</xdr:col>
      <xdr:colOff>250833</xdr:colOff>
      <xdr:row>3</xdr:row>
      <xdr:rowOff>85724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B9025D2-7933-4556-92FE-0FA32D84D617}"/>
            </a:ext>
          </a:extLst>
        </xdr:cNvPr>
        <xdr:cNvSpPr txBox="1">
          <a:spLocks noChangeArrowheads="1"/>
        </xdr:cNvSpPr>
      </xdr:nvSpPr>
      <xdr:spPr bwMode="auto">
        <a:xfrm>
          <a:off x="4378325" y="327025"/>
          <a:ext cx="1711333" cy="34924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使用日</a:t>
          </a:r>
          <a:endParaRPr lang="ja-JP" altLang="en-US" sz="1800"/>
        </a:p>
      </xdr:txBody>
    </xdr:sp>
    <xdr:clientData/>
  </xdr:twoCellAnchor>
  <xdr:twoCellAnchor>
    <xdr:from>
      <xdr:col>3</xdr:col>
      <xdr:colOff>609600</xdr:colOff>
      <xdr:row>8</xdr:row>
      <xdr:rowOff>76200</xdr:rowOff>
    </xdr:from>
    <xdr:to>
      <xdr:col>4</xdr:col>
      <xdr:colOff>1228725</xdr:colOff>
      <xdr:row>10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E783430-BADA-4A7F-8F04-4C1ECA81BDD6}"/>
            </a:ext>
          </a:extLst>
        </xdr:cNvPr>
        <xdr:cNvSpPr txBox="1"/>
      </xdr:nvSpPr>
      <xdr:spPr>
        <a:xfrm>
          <a:off x="2171700" y="2181225"/>
          <a:ext cx="1476375" cy="428625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b23z0015\&#25351;&#23566;&#35506;\&#65330;&#65302;&#24180;&#24230;\&#65330;&#65302;-03%20&#21033;&#29992;&#12398;&#25163;&#24341;&#12365;&#12288;&#20182;\01_&#12460;&#12452;&#12489;&#12502;&#12483;&#12463;&#65288;&#33258;&#28982;&#23398;&#26657;&#29992;&#65289;\03_&#23436;&#25104;\&#25552;&#20986;&#26360;&#39006;\R6-11_&#21029;&#32025;&#9312;&#65374;&#9315;&#25552;&#20986;&#27096;&#24335;&#35352;&#2083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別紙①）食事注文書"/>
      <sheetName val="（別紙②）活動材料注文書"/>
      <sheetName val="（別紙③）シーツ使用申込書"/>
      <sheetName val="（別紙④）備品等貸出カード"/>
    </sheetNames>
    <sheetDataSet>
      <sheetData sheetId="0">
        <row r="1">
          <cell r="O1" t="str">
            <v>５月　　28日</v>
          </cell>
        </row>
        <row r="3">
          <cell r="D3" t="str">
            <v>南市立但馬小学校</v>
          </cell>
        </row>
        <row r="4">
          <cell r="P4" t="str">
            <v>南　太郎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="90" zoomScaleNormal="100" zoomScaleSheetLayoutView="90" workbookViewId="0">
      <selection activeCell="K15" sqref="K15"/>
    </sheetView>
  </sheetViews>
  <sheetFormatPr defaultColWidth="9" defaultRowHeight="24" customHeight="1" x14ac:dyDescent="0.15"/>
  <cols>
    <col min="1" max="1" width="2.25" style="1" customWidth="1"/>
    <col min="2" max="2" width="9" style="1" customWidth="1"/>
    <col min="3" max="3" width="4.75" style="1" customWidth="1"/>
    <col min="4" max="4" width="7.75" style="1" customWidth="1"/>
    <col min="5" max="5" width="6.625" style="1" customWidth="1"/>
    <col min="6" max="6" width="6.25" style="1" customWidth="1"/>
    <col min="7" max="8" width="6.625" style="1" customWidth="1"/>
    <col min="9" max="9" width="7" style="1" customWidth="1"/>
    <col min="10" max="13" width="6.625" style="1" customWidth="1"/>
    <col min="14" max="14" width="5.875" style="1" customWidth="1"/>
    <col min="15" max="15" width="11.5" style="1" customWidth="1"/>
    <col min="16" max="16" width="8.75" style="1" customWidth="1"/>
    <col min="17" max="17" width="11.75" style="1" customWidth="1"/>
    <col min="18" max="18" width="5.375" style="1" customWidth="1"/>
    <col min="19" max="16384" width="9" style="1"/>
  </cols>
  <sheetData>
    <row r="1" spans="1:17" ht="25.5" customHeight="1" x14ac:dyDescent="0.15">
      <c r="A1" s="1" t="s">
        <v>63</v>
      </c>
      <c r="M1" s="194" t="s">
        <v>96</v>
      </c>
      <c r="N1" s="194"/>
      <c r="O1" s="194" t="s">
        <v>97</v>
      </c>
      <c r="P1" s="194"/>
      <c r="Q1" s="194"/>
    </row>
    <row r="2" spans="1:17" ht="29.25" customHeight="1" x14ac:dyDescent="0.15">
      <c r="A2" s="198" t="s">
        <v>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33.75" customHeight="1" x14ac:dyDescent="0.2">
      <c r="A3" s="2"/>
      <c r="B3" s="206" t="s">
        <v>127</v>
      </c>
      <c r="C3" s="207"/>
      <c r="D3" s="212" ph="1"/>
      <c r="E3" s="213" ph="1"/>
      <c r="F3" s="213" ph="1"/>
      <c r="G3" s="213" ph="1"/>
      <c r="H3" s="213" ph="1"/>
      <c r="I3" s="213" ph="1"/>
      <c r="J3" s="213" ph="1"/>
      <c r="K3" s="213" ph="1"/>
      <c r="L3" s="214" ph="1"/>
      <c r="M3" s="64" ph="1"/>
      <c r="N3" s="2"/>
      <c r="O3" s="133" t="s">
        <v>65</v>
      </c>
      <c r="P3" s="231"/>
      <c r="Q3" s="231"/>
    </row>
    <row r="4" spans="1:17" ht="28.5" customHeight="1" x14ac:dyDescent="0.15">
      <c r="A4" s="2"/>
      <c r="B4" s="199" t="s">
        <v>66</v>
      </c>
      <c r="C4" s="63" t="s">
        <v>67</v>
      </c>
      <c r="D4" s="230"/>
      <c r="E4" s="197"/>
      <c r="F4" s="43"/>
      <c r="G4" s="43"/>
      <c r="H4" s="43"/>
      <c r="I4" s="43"/>
      <c r="J4" s="43"/>
      <c r="K4" s="43"/>
      <c r="L4" s="2"/>
      <c r="M4" s="2"/>
      <c r="N4" s="2"/>
      <c r="O4" s="134" t="s">
        <v>68</v>
      </c>
      <c r="P4" s="230"/>
      <c r="Q4" s="197"/>
    </row>
    <row r="5" spans="1:17" ht="29.25" customHeight="1" x14ac:dyDescent="0.15">
      <c r="A5" s="2"/>
      <c r="B5" s="200"/>
      <c r="C5" s="65"/>
      <c r="D5" s="65"/>
      <c r="E5" s="43"/>
      <c r="F5" s="43"/>
      <c r="G5" s="43"/>
      <c r="H5" s="43"/>
      <c r="I5" s="64"/>
      <c r="J5" s="43"/>
      <c r="K5" s="43"/>
      <c r="L5" s="2"/>
      <c r="M5" s="2"/>
      <c r="N5" s="2"/>
      <c r="O5" s="134" t="s">
        <v>69</v>
      </c>
      <c r="P5" s="197"/>
      <c r="Q5" s="197"/>
    </row>
    <row r="6" spans="1:17" ht="28.5" customHeight="1" x14ac:dyDescent="0.15">
      <c r="B6" s="201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66"/>
      <c r="O6" s="166" t="s">
        <v>134</v>
      </c>
      <c r="P6" s="197"/>
      <c r="Q6" s="197"/>
    </row>
    <row r="7" spans="1:17" ht="11.25" customHeight="1" thickBot="1" x14ac:dyDescent="0.2">
      <c r="I7" s="67"/>
    </row>
    <row r="8" spans="1:17" ht="24" customHeight="1" x14ac:dyDescent="0.15">
      <c r="A8" s="251" t="s">
        <v>70</v>
      </c>
      <c r="B8" s="252"/>
      <c r="C8" s="255" t="s">
        <v>71</v>
      </c>
      <c r="D8" s="258" t="s">
        <v>72</v>
      </c>
      <c r="E8" s="261" t="s">
        <v>73</v>
      </c>
      <c r="F8" s="226"/>
      <c r="G8" s="226"/>
      <c r="H8" s="226"/>
      <c r="I8" s="227"/>
      <c r="J8" s="225" t="s">
        <v>74</v>
      </c>
      <c r="K8" s="226"/>
      <c r="L8" s="226"/>
      <c r="M8" s="227"/>
      <c r="N8" s="239" t="s">
        <v>75</v>
      </c>
      <c r="O8" s="240"/>
      <c r="P8" s="215" t="s">
        <v>33</v>
      </c>
      <c r="Q8" s="216"/>
    </row>
    <row r="9" spans="1:17" ht="24" customHeight="1" x14ac:dyDescent="0.15">
      <c r="A9" s="253"/>
      <c r="B9" s="254"/>
      <c r="C9" s="256"/>
      <c r="D9" s="259"/>
      <c r="E9" s="228" t="s">
        <v>76</v>
      </c>
      <c r="F9" s="229"/>
      <c r="G9" s="210" t="s">
        <v>77</v>
      </c>
      <c r="H9" s="210" t="s">
        <v>78</v>
      </c>
      <c r="I9" s="232" t="s">
        <v>79</v>
      </c>
      <c r="J9" s="235" t="s">
        <v>80</v>
      </c>
      <c r="K9" s="237" t="s">
        <v>81</v>
      </c>
      <c r="L9" s="210" t="s">
        <v>82</v>
      </c>
      <c r="M9" s="232" t="s">
        <v>83</v>
      </c>
      <c r="N9" s="241"/>
      <c r="O9" s="242"/>
      <c r="P9" s="217"/>
      <c r="Q9" s="218"/>
    </row>
    <row r="10" spans="1:17" ht="38.25" customHeight="1" thickBot="1" x14ac:dyDescent="0.2">
      <c r="A10" s="253"/>
      <c r="B10" s="254"/>
      <c r="C10" s="257"/>
      <c r="D10" s="260"/>
      <c r="E10" s="68" t="s">
        <v>84</v>
      </c>
      <c r="F10" s="69" t="s">
        <v>85</v>
      </c>
      <c r="G10" s="211"/>
      <c r="H10" s="211"/>
      <c r="I10" s="233"/>
      <c r="J10" s="236"/>
      <c r="K10" s="238"/>
      <c r="L10" s="247"/>
      <c r="M10" s="248"/>
      <c r="N10" s="243" t="s">
        <v>118</v>
      </c>
      <c r="O10" s="244"/>
      <c r="P10" s="219"/>
      <c r="Q10" s="220"/>
    </row>
    <row r="11" spans="1:17" ht="33.950000000000003" customHeight="1" x14ac:dyDescent="0.15">
      <c r="A11" s="249" t="s">
        <v>86</v>
      </c>
      <c r="B11" s="250"/>
      <c r="C11" s="70" t="s">
        <v>87</v>
      </c>
      <c r="D11" s="139">
        <f>SUM(E11:I11)</f>
        <v>0</v>
      </c>
      <c r="E11" s="135"/>
      <c r="F11" s="136"/>
      <c r="G11" s="136"/>
      <c r="H11" s="137"/>
      <c r="I11" s="138"/>
      <c r="J11" s="73"/>
      <c r="K11" s="74"/>
      <c r="L11" s="71"/>
      <c r="M11" s="72"/>
      <c r="N11" s="245"/>
      <c r="O11" s="246"/>
      <c r="P11" s="221"/>
      <c r="Q11" s="222"/>
    </row>
    <row r="12" spans="1:17" ht="33.950000000000003" customHeight="1" thickBot="1" x14ac:dyDescent="0.2">
      <c r="A12" s="219" t="s">
        <v>138</v>
      </c>
      <c r="B12" s="220"/>
      <c r="C12" s="75" t="s">
        <v>88</v>
      </c>
      <c r="D12" s="140">
        <f t="shared" ref="D12:D26" si="0">SUM(E12:I12)</f>
        <v>0</v>
      </c>
      <c r="E12" s="141"/>
      <c r="F12" s="142"/>
      <c r="G12" s="142"/>
      <c r="H12" s="143"/>
      <c r="I12" s="144"/>
      <c r="J12" s="78"/>
      <c r="K12" s="79"/>
      <c r="L12" s="76"/>
      <c r="M12" s="77"/>
      <c r="N12" s="262"/>
      <c r="O12" s="263"/>
      <c r="P12" s="223"/>
      <c r="Q12" s="224"/>
    </row>
    <row r="13" spans="1:17" ht="33.950000000000003" customHeight="1" x14ac:dyDescent="0.15">
      <c r="A13" s="169"/>
      <c r="B13" s="170"/>
      <c r="C13" s="80" t="s">
        <v>89</v>
      </c>
      <c r="D13" s="139">
        <f t="shared" si="0"/>
        <v>0</v>
      </c>
      <c r="E13" s="135"/>
      <c r="F13" s="136"/>
      <c r="G13" s="136"/>
      <c r="H13" s="137"/>
      <c r="I13" s="138"/>
      <c r="J13" s="73"/>
      <c r="K13" s="74"/>
      <c r="L13" s="71"/>
      <c r="M13" s="72"/>
      <c r="N13" s="202"/>
      <c r="O13" s="203"/>
      <c r="P13" s="208"/>
      <c r="Q13" s="209"/>
    </row>
    <row r="14" spans="1:17" ht="33.950000000000003" customHeight="1" x14ac:dyDescent="0.15">
      <c r="A14" s="264" t="s">
        <v>86</v>
      </c>
      <c r="B14" s="265"/>
      <c r="C14" s="80" t="s">
        <v>87</v>
      </c>
      <c r="D14" s="145">
        <f t="shared" si="0"/>
        <v>0</v>
      </c>
      <c r="E14" s="146"/>
      <c r="F14" s="147"/>
      <c r="G14" s="147"/>
      <c r="H14" s="148"/>
      <c r="I14" s="149"/>
      <c r="J14" s="82"/>
      <c r="K14" s="83"/>
      <c r="L14" s="81"/>
      <c r="M14" s="84"/>
      <c r="N14" s="204"/>
      <c r="O14" s="205"/>
      <c r="P14" s="195"/>
      <c r="Q14" s="196"/>
    </row>
    <row r="15" spans="1:17" ht="33.950000000000003" customHeight="1" thickBot="1" x14ac:dyDescent="0.2">
      <c r="A15" s="219" t="s">
        <v>139</v>
      </c>
      <c r="B15" s="220"/>
      <c r="C15" s="75" t="s">
        <v>88</v>
      </c>
      <c r="D15" s="140">
        <f t="shared" si="0"/>
        <v>0</v>
      </c>
      <c r="E15" s="141"/>
      <c r="F15" s="142"/>
      <c r="G15" s="142"/>
      <c r="H15" s="143"/>
      <c r="I15" s="144"/>
      <c r="J15" s="78"/>
      <c r="K15" s="79"/>
      <c r="L15" s="76"/>
      <c r="M15" s="77"/>
      <c r="N15" s="262"/>
      <c r="O15" s="276"/>
      <c r="P15" s="274"/>
      <c r="Q15" s="275"/>
    </row>
    <row r="16" spans="1:17" ht="33.950000000000003" customHeight="1" x14ac:dyDescent="0.15">
      <c r="A16" s="169"/>
      <c r="B16" s="170"/>
      <c r="C16" s="80" t="s">
        <v>89</v>
      </c>
      <c r="D16" s="139">
        <f t="shared" si="0"/>
        <v>0</v>
      </c>
      <c r="E16" s="135"/>
      <c r="F16" s="136"/>
      <c r="G16" s="136"/>
      <c r="H16" s="137"/>
      <c r="I16" s="138"/>
      <c r="J16" s="73"/>
      <c r="K16" s="74"/>
      <c r="L16" s="71"/>
      <c r="M16" s="72"/>
      <c r="N16" s="202"/>
      <c r="O16" s="203"/>
      <c r="P16" s="208"/>
      <c r="Q16" s="209"/>
    </row>
    <row r="17" spans="1:17" ht="33.950000000000003" customHeight="1" x14ac:dyDescent="0.15">
      <c r="A17" s="264" t="s">
        <v>86</v>
      </c>
      <c r="B17" s="265"/>
      <c r="C17" s="80" t="s">
        <v>87</v>
      </c>
      <c r="D17" s="145">
        <f t="shared" si="0"/>
        <v>0</v>
      </c>
      <c r="E17" s="146"/>
      <c r="F17" s="147"/>
      <c r="G17" s="147"/>
      <c r="H17" s="148"/>
      <c r="I17" s="149"/>
      <c r="J17" s="82"/>
      <c r="K17" s="83"/>
      <c r="L17" s="81"/>
      <c r="M17" s="84"/>
      <c r="N17" s="204"/>
      <c r="O17" s="205"/>
      <c r="P17" s="195"/>
      <c r="Q17" s="196"/>
    </row>
    <row r="18" spans="1:17" ht="33.950000000000003" customHeight="1" thickBot="1" x14ac:dyDescent="0.2">
      <c r="A18" s="219" t="s">
        <v>140</v>
      </c>
      <c r="B18" s="220"/>
      <c r="C18" s="75" t="s">
        <v>88</v>
      </c>
      <c r="D18" s="150">
        <f t="shared" si="0"/>
        <v>0</v>
      </c>
      <c r="E18" s="151"/>
      <c r="F18" s="152"/>
      <c r="G18" s="152"/>
      <c r="H18" s="153"/>
      <c r="I18" s="154"/>
      <c r="J18" s="155"/>
      <c r="K18" s="156"/>
      <c r="L18" s="157"/>
      <c r="M18" s="158"/>
      <c r="N18" s="266"/>
      <c r="O18" s="267"/>
      <c r="P18" s="274"/>
      <c r="Q18" s="275"/>
    </row>
    <row r="19" spans="1:17" ht="33.950000000000003" customHeight="1" x14ac:dyDescent="0.15">
      <c r="A19" s="169"/>
      <c r="B19" s="170"/>
      <c r="C19" s="80" t="s">
        <v>89</v>
      </c>
      <c r="D19" s="139">
        <f t="shared" si="0"/>
        <v>0</v>
      </c>
      <c r="E19" s="135"/>
      <c r="F19" s="136"/>
      <c r="G19" s="136"/>
      <c r="H19" s="137"/>
      <c r="I19" s="138"/>
      <c r="J19" s="73"/>
      <c r="K19" s="74"/>
      <c r="L19" s="71"/>
      <c r="M19" s="72"/>
      <c r="N19" s="202"/>
      <c r="O19" s="203"/>
      <c r="P19" s="208"/>
      <c r="Q19" s="209"/>
    </row>
    <row r="20" spans="1:17" ht="33.950000000000003" customHeight="1" x14ac:dyDescent="0.15">
      <c r="A20" s="264" t="s">
        <v>86</v>
      </c>
      <c r="B20" s="265"/>
      <c r="C20" s="80" t="s">
        <v>87</v>
      </c>
      <c r="D20" s="145">
        <f t="shared" si="0"/>
        <v>0</v>
      </c>
      <c r="E20" s="146"/>
      <c r="F20" s="147"/>
      <c r="G20" s="147"/>
      <c r="H20" s="148"/>
      <c r="I20" s="149"/>
      <c r="J20" s="82"/>
      <c r="K20" s="83"/>
      <c r="L20" s="81"/>
      <c r="M20" s="84"/>
      <c r="N20" s="204"/>
      <c r="O20" s="205"/>
      <c r="P20" s="195"/>
      <c r="Q20" s="196"/>
    </row>
    <row r="21" spans="1:17" ht="33.950000000000003" customHeight="1" thickBot="1" x14ac:dyDescent="0.2">
      <c r="A21" s="219" t="s">
        <v>141</v>
      </c>
      <c r="B21" s="220"/>
      <c r="C21" s="75" t="s">
        <v>88</v>
      </c>
      <c r="D21" s="140">
        <f t="shared" si="0"/>
        <v>0</v>
      </c>
      <c r="E21" s="141"/>
      <c r="F21" s="142"/>
      <c r="G21" s="142"/>
      <c r="H21" s="143"/>
      <c r="I21" s="144"/>
      <c r="J21" s="78"/>
      <c r="K21" s="79"/>
      <c r="L21" s="76"/>
      <c r="M21" s="77"/>
      <c r="N21" s="262"/>
      <c r="O21" s="276"/>
      <c r="P21" s="274"/>
      <c r="Q21" s="275"/>
    </row>
    <row r="22" spans="1:17" ht="33.950000000000003" customHeight="1" x14ac:dyDescent="0.15">
      <c r="A22" s="169"/>
      <c r="B22" s="170"/>
      <c r="C22" s="80" t="s">
        <v>89</v>
      </c>
      <c r="D22" s="139">
        <f t="shared" si="0"/>
        <v>0</v>
      </c>
      <c r="E22" s="135"/>
      <c r="F22" s="136"/>
      <c r="G22" s="136"/>
      <c r="H22" s="137"/>
      <c r="I22" s="138"/>
      <c r="J22" s="73"/>
      <c r="K22" s="74"/>
      <c r="L22" s="71"/>
      <c r="M22" s="72"/>
      <c r="N22" s="202"/>
      <c r="O22" s="203"/>
      <c r="P22" s="208"/>
      <c r="Q22" s="209"/>
    </row>
    <row r="23" spans="1:17" ht="33.950000000000003" customHeight="1" x14ac:dyDescent="0.15">
      <c r="A23" s="264" t="s">
        <v>86</v>
      </c>
      <c r="B23" s="265"/>
      <c r="C23" s="80" t="s">
        <v>87</v>
      </c>
      <c r="D23" s="145">
        <f t="shared" si="0"/>
        <v>0</v>
      </c>
      <c r="E23" s="146"/>
      <c r="F23" s="147"/>
      <c r="G23" s="147"/>
      <c r="H23" s="148"/>
      <c r="I23" s="149"/>
      <c r="J23" s="82"/>
      <c r="K23" s="83"/>
      <c r="L23" s="81"/>
      <c r="M23" s="84"/>
      <c r="N23" s="204"/>
      <c r="O23" s="205"/>
      <c r="P23" s="195"/>
      <c r="Q23" s="196"/>
    </row>
    <row r="24" spans="1:17" ht="33.950000000000003" customHeight="1" thickBot="1" x14ac:dyDescent="0.2">
      <c r="A24" s="219" t="s">
        <v>142</v>
      </c>
      <c r="B24" s="220"/>
      <c r="C24" s="75" t="s">
        <v>88</v>
      </c>
      <c r="D24" s="140">
        <f t="shared" si="0"/>
        <v>0</v>
      </c>
      <c r="E24" s="141"/>
      <c r="F24" s="142"/>
      <c r="G24" s="142"/>
      <c r="H24" s="143"/>
      <c r="I24" s="144"/>
      <c r="J24" s="78"/>
      <c r="K24" s="79"/>
      <c r="L24" s="76"/>
      <c r="M24" s="77"/>
      <c r="N24" s="262"/>
      <c r="O24" s="276"/>
      <c r="P24" s="274"/>
      <c r="Q24" s="275"/>
    </row>
    <row r="25" spans="1:17" ht="33.950000000000003" customHeight="1" x14ac:dyDescent="0.15">
      <c r="A25" s="249" t="s">
        <v>86</v>
      </c>
      <c r="B25" s="250"/>
      <c r="C25" s="80" t="s">
        <v>89</v>
      </c>
      <c r="D25" s="139">
        <f t="shared" si="0"/>
        <v>0</v>
      </c>
      <c r="E25" s="135"/>
      <c r="F25" s="136"/>
      <c r="G25" s="136"/>
      <c r="H25" s="137"/>
      <c r="I25" s="138"/>
      <c r="J25" s="73"/>
      <c r="K25" s="74"/>
      <c r="L25" s="71"/>
      <c r="M25" s="72"/>
      <c r="N25" s="202"/>
      <c r="O25" s="203"/>
      <c r="P25" s="208"/>
      <c r="Q25" s="209"/>
    </row>
    <row r="26" spans="1:17" ht="33.950000000000003" customHeight="1" thickBot="1" x14ac:dyDescent="0.2">
      <c r="A26" s="219" t="s">
        <v>143</v>
      </c>
      <c r="B26" s="220"/>
      <c r="C26" s="75" t="s">
        <v>87</v>
      </c>
      <c r="D26" s="140">
        <f t="shared" si="0"/>
        <v>0</v>
      </c>
      <c r="E26" s="141"/>
      <c r="F26" s="142"/>
      <c r="G26" s="142"/>
      <c r="H26" s="143"/>
      <c r="I26" s="144"/>
      <c r="J26" s="78"/>
      <c r="K26" s="79"/>
      <c r="L26" s="76"/>
      <c r="M26" s="77"/>
      <c r="N26" s="262"/>
      <c r="O26" s="276"/>
      <c r="P26" s="274"/>
      <c r="Q26" s="275"/>
    </row>
    <row r="27" spans="1:17" ht="46.5" customHeight="1" thickBot="1" x14ac:dyDescent="0.2">
      <c r="A27" s="270" t="s">
        <v>125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2"/>
    </row>
    <row r="28" spans="1:17" ht="15.95" customHeight="1" x14ac:dyDescent="0.15">
      <c r="A28" s="62" t="s">
        <v>90</v>
      </c>
      <c r="B28" s="159" t="s">
        <v>91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</row>
    <row r="29" spans="1:17" ht="15.95" customHeight="1" x14ac:dyDescent="0.15">
      <c r="A29" s="62" t="s">
        <v>90</v>
      </c>
      <c r="B29" s="159" t="s">
        <v>123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7" ht="15.95" customHeight="1" x14ac:dyDescent="0.15">
      <c r="A30" s="62" t="s">
        <v>90</v>
      </c>
      <c r="B30" s="273" t="s">
        <v>124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7" ht="11.25" customHeight="1" x14ac:dyDescent="0.15">
      <c r="A31" s="62"/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</row>
    <row r="32" spans="1:17" ht="15.95" customHeight="1" x14ac:dyDescent="0.15">
      <c r="A32" s="278" t="s">
        <v>90</v>
      </c>
      <c r="B32" s="273" t="s">
        <v>128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</row>
    <row r="33" spans="1:17" ht="31.5" customHeight="1" x14ac:dyDescent="0.15">
      <c r="A33" s="278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</row>
    <row r="34" spans="1:17" ht="24.75" customHeight="1" x14ac:dyDescent="0.15">
      <c r="A34" s="62" t="s">
        <v>90</v>
      </c>
      <c r="B34" s="164" t="s">
        <v>131</v>
      </c>
      <c r="C34" s="164"/>
      <c r="D34" s="164"/>
      <c r="E34" s="164"/>
      <c r="F34" s="164"/>
      <c r="G34" s="164"/>
      <c r="H34" s="164"/>
      <c r="I34" s="164"/>
      <c r="J34" s="165"/>
      <c r="K34" s="165"/>
      <c r="L34" s="160"/>
      <c r="M34" s="160"/>
      <c r="N34" s="85"/>
      <c r="O34" s="85"/>
      <c r="P34" s="85"/>
      <c r="Q34" s="85"/>
    </row>
    <row r="35" spans="1:17" ht="15.95" customHeight="1" x14ac:dyDescent="0.15">
      <c r="A35" s="62" t="s">
        <v>90</v>
      </c>
      <c r="B35" s="85" t="s">
        <v>95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ht="15.95" customHeight="1" x14ac:dyDescent="0.15">
      <c r="B36" s="85" t="s">
        <v>92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ht="21" customHeight="1" x14ac:dyDescent="0.1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7" ht="23.25" customHeight="1" x14ac:dyDescent="0.15">
      <c r="A38" s="86"/>
      <c r="B38" s="2" t="s">
        <v>93</v>
      </c>
      <c r="C38" s="2"/>
      <c r="D38" s="2"/>
      <c r="E38" s="2"/>
      <c r="F38" s="2"/>
      <c r="G38" s="2"/>
      <c r="H38" s="2"/>
      <c r="I38" s="2"/>
      <c r="J38" s="2"/>
      <c r="K38" s="87"/>
      <c r="L38" s="2"/>
      <c r="M38" s="2"/>
      <c r="N38" s="2"/>
      <c r="O38" s="277" t="s">
        <v>135</v>
      </c>
      <c r="P38" s="277"/>
      <c r="Q38" s="277"/>
    </row>
    <row r="39" spans="1:17" ht="24" customHeight="1" x14ac:dyDescent="0.15">
      <c r="A39" s="86"/>
      <c r="B39" s="279" t="s">
        <v>94</v>
      </c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80" t="s">
        <v>144</v>
      </c>
      <c r="P39" s="280"/>
      <c r="Q39" s="280"/>
    </row>
    <row r="40" spans="1:17" ht="15" customHeight="1" x14ac:dyDescent="0.15">
      <c r="B40" s="268" t="s">
        <v>136</v>
      </c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</row>
    <row r="42" spans="1:17" ht="24" customHeight="1" x14ac:dyDescent="0.15">
      <c r="B42" s="1" t="s">
        <v>112</v>
      </c>
      <c r="C42" s="1" t="s">
        <v>113</v>
      </c>
    </row>
    <row r="43" spans="1:17" ht="24" customHeight="1" x14ac:dyDescent="0.15">
      <c r="B43" s="1" ph="1"/>
      <c r="C43" s="1" t="s" ph="1">
        <v>114</v>
      </c>
      <c r="D43" s="1" ph="1"/>
      <c r="E43" s="1" ph="1"/>
      <c r="F43" s="1" ph="1"/>
      <c r="G43" s="1" ph="1"/>
      <c r="H43" s="1" ph="1"/>
      <c r="I43" s="1" ph="1"/>
      <c r="J43" s="1" ph="1"/>
      <c r="K43" s="1" ph="1"/>
      <c r="L43" s="1" ph="1"/>
      <c r="M43" s="1" ph="1"/>
    </row>
    <row r="44" spans="1:17" ht="24" customHeight="1" x14ac:dyDescent="0.15">
      <c r="C44" s="1" t="s">
        <v>115</v>
      </c>
    </row>
  </sheetData>
  <mergeCells count="80">
    <mergeCell ref="A24:B24"/>
    <mergeCell ref="P15:Q15"/>
    <mergeCell ref="P16:Q16"/>
    <mergeCell ref="N15:O15"/>
    <mergeCell ref="P19:Q19"/>
    <mergeCell ref="P20:Q20"/>
    <mergeCell ref="P18:Q18"/>
    <mergeCell ref="P24:Q24"/>
    <mergeCell ref="N24:O24"/>
    <mergeCell ref="P23:Q23"/>
    <mergeCell ref="A21:B21"/>
    <mergeCell ref="A23:B23"/>
    <mergeCell ref="N21:O21"/>
    <mergeCell ref="N22:O22"/>
    <mergeCell ref="N23:O23"/>
    <mergeCell ref="P21:Q21"/>
    <mergeCell ref="B40:Q40"/>
    <mergeCell ref="A25:B25"/>
    <mergeCell ref="A26:B26"/>
    <mergeCell ref="A27:Q27"/>
    <mergeCell ref="B30:Q31"/>
    <mergeCell ref="P25:Q25"/>
    <mergeCell ref="P26:Q26"/>
    <mergeCell ref="N25:O25"/>
    <mergeCell ref="N26:O26"/>
    <mergeCell ref="O38:Q38"/>
    <mergeCell ref="B32:Q33"/>
    <mergeCell ref="A32:A33"/>
    <mergeCell ref="B39:N39"/>
    <mergeCell ref="O39:Q39"/>
    <mergeCell ref="A12:B12"/>
    <mergeCell ref="N12:O12"/>
    <mergeCell ref="A14:B14"/>
    <mergeCell ref="A18:B18"/>
    <mergeCell ref="A20:B20"/>
    <mergeCell ref="N16:O16"/>
    <mergeCell ref="A15:B15"/>
    <mergeCell ref="A17:B17"/>
    <mergeCell ref="N18:O18"/>
    <mergeCell ref="A11:B11"/>
    <mergeCell ref="A8:B10"/>
    <mergeCell ref="C8:C10"/>
    <mergeCell ref="D8:D10"/>
    <mergeCell ref="E8:I8"/>
    <mergeCell ref="P12:Q12"/>
    <mergeCell ref="J8:M8"/>
    <mergeCell ref="E9:F9"/>
    <mergeCell ref="D4:E4"/>
    <mergeCell ref="P3:Q3"/>
    <mergeCell ref="P4:Q4"/>
    <mergeCell ref="I9:I10"/>
    <mergeCell ref="C6:L6"/>
    <mergeCell ref="J9:J10"/>
    <mergeCell ref="K9:K10"/>
    <mergeCell ref="N8:O9"/>
    <mergeCell ref="N10:O10"/>
    <mergeCell ref="N11:O11"/>
    <mergeCell ref="L9:L10"/>
    <mergeCell ref="M9:M10"/>
    <mergeCell ref="P22:Q22"/>
    <mergeCell ref="N17:O17"/>
    <mergeCell ref="N19:O19"/>
    <mergeCell ref="N20:O20"/>
    <mergeCell ref="P17:Q17"/>
    <mergeCell ref="M1:N1"/>
    <mergeCell ref="P14:Q14"/>
    <mergeCell ref="P5:Q5"/>
    <mergeCell ref="P6:Q6"/>
    <mergeCell ref="A2:Q2"/>
    <mergeCell ref="B4:B6"/>
    <mergeCell ref="O1:Q1"/>
    <mergeCell ref="N13:O13"/>
    <mergeCell ref="N14:O14"/>
    <mergeCell ref="B3:C3"/>
    <mergeCell ref="P13:Q13"/>
    <mergeCell ref="G9:G10"/>
    <mergeCell ref="H9:H10"/>
    <mergeCell ref="D3:L3"/>
    <mergeCell ref="P8:Q10"/>
    <mergeCell ref="P11:Q11"/>
  </mergeCells>
  <phoneticPr fontId="2"/>
  <dataValidations count="2">
    <dataValidation type="list" allowBlank="1" showInputMessage="1" showErrorMessage="1" sqref="J11:K26 M11:M26">
      <formula1>$B$41:$B$42</formula1>
    </dataValidation>
    <dataValidation type="list" allowBlank="1" showInputMessage="1" showErrorMessage="1" sqref="L11:L26">
      <formula1>$C$41:$C$44</formula1>
    </dataValidation>
  </dataValidations>
  <pageMargins left="0.56999999999999995" right="0.31496062992125984" top="0.39370078740157483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="90" zoomScaleNormal="100" zoomScaleSheetLayoutView="90" workbookViewId="0">
      <selection activeCell="E13" sqref="E13"/>
    </sheetView>
  </sheetViews>
  <sheetFormatPr defaultColWidth="9" defaultRowHeight="24" customHeight="1" x14ac:dyDescent="0.15"/>
  <cols>
    <col min="1" max="1" width="2.25" style="1" customWidth="1"/>
    <col min="2" max="2" width="9" style="1" customWidth="1"/>
    <col min="3" max="3" width="4.75" style="1" customWidth="1"/>
    <col min="4" max="4" width="7.75" style="1" customWidth="1"/>
    <col min="5" max="5" width="6.625" style="1" customWidth="1"/>
    <col min="6" max="6" width="6.25" style="1" customWidth="1"/>
    <col min="7" max="8" width="6.625" style="1" customWidth="1"/>
    <col min="9" max="9" width="7" style="1" customWidth="1"/>
    <col min="10" max="13" width="6.625" style="1" customWidth="1"/>
    <col min="14" max="14" width="5.875" style="1" customWidth="1"/>
    <col min="15" max="15" width="11.5" style="1" customWidth="1"/>
    <col min="16" max="16" width="8.75" style="1" customWidth="1"/>
    <col min="17" max="17" width="11.75" style="1" customWidth="1"/>
    <col min="18" max="18" width="5.375" style="1" customWidth="1"/>
    <col min="19" max="16384" width="9" style="1"/>
  </cols>
  <sheetData>
    <row r="1" spans="1:17" ht="25.5" customHeight="1" x14ac:dyDescent="0.15">
      <c r="A1" s="1" t="s">
        <v>63</v>
      </c>
      <c r="M1" s="194" t="s">
        <v>96</v>
      </c>
      <c r="N1" s="194"/>
      <c r="O1" s="409" t="s">
        <v>149</v>
      </c>
      <c r="P1" s="409"/>
      <c r="Q1" s="409"/>
    </row>
    <row r="2" spans="1:17" ht="29.25" customHeight="1" x14ac:dyDescent="0.15">
      <c r="A2" s="198" t="s">
        <v>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33.75" customHeight="1" x14ac:dyDescent="0.2">
      <c r="A3" s="2"/>
      <c r="B3" s="410" t="s">
        <v>150</v>
      </c>
      <c r="C3" s="207"/>
      <c r="D3" s="212" t="s">
        <v>151</v>
      </c>
      <c r="E3" s="213"/>
      <c r="F3" s="213"/>
      <c r="G3" s="213"/>
      <c r="H3" s="213"/>
      <c r="I3" s="213"/>
      <c r="J3" s="213"/>
      <c r="K3" s="213"/>
      <c r="L3" s="214"/>
      <c r="M3" s="173" ph="1"/>
      <c r="N3" s="2"/>
      <c r="O3" s="133" t="s">
        <v>65</v>
      </c>
      <c r="P3" s="411" t="s">
        <v>152</v>
      </c>
      <c r="Q3" s="411"/>
    </row>
    <row r="4" spans="1:17" ht="28.5" customHeight="1" x14ac:dyDescent="0.2">
      <c r="A4" s="2"/>
      <c r="B4" s="199" t="s">
        <v>66</v>
      </c>
      <c r="C4" s="174" t="s">
        <v>67</v>
      </c>
      <c r="D4" s="412" t="s">
        <v>153</v>
      </c>
      <c r="E4" s="412"/>
      <c r="F4" s="187"/>
      <c r="G4" s="187"/>
      <c r="H4" s="187"/>
      <c r="I4" s="187"/>
      <c r="J4" s="187"/>
      <c r="K4" s="187"/>
      <c r="L4" s="2"/>
      <c r="M4" s="2"/>
      <c r="N4" s="2"/>
      <c r="O4" s="134" t="s">
        <v>68</v>
      </c>
      <c r="P4" s="411" t="s">
        <v>154</v>
      </c>
      <c r="Q4" s="411"/>
    </row>
    <row r="5" spans="1:17" ht="29.25" customHeight="1" x14ac:dyDescent="0.15">
      <c r="A5" s="2"/>
      <c r="B5" s="200"/>
      <c r="C5" s="172"/>
      <c r="D5" s="172"/>
      <c r="E5" s="187"/>
      <c r="F5" s="187"/>
      <c r="G5" s="187"/>
      <c r="H5" s="187"/>
      <c r="I5" s="173"/>
      <c r="J5" s="187"/>
      <c r="K5" s="187"/>
      <c r="L5" s="2"/>
      <c r="M5" s="2"/>
      <c r="N5" s="2"/>
      <c r="O5" s="134" t="s">
        <v>69</v>
      </c>
      <c r="P5" s="413" t="s">
        <v>155</v>
      </c>
      <c r="Q5" s="413"/>
    </row>
    <row r="6" spans="1:17" ht="28.5" customHeight="1" x14ac:dyDescent="0.2">
      <c r="B6" s="201"/>
      <c r="C6" s="414" t="s">
        <v>156</v>
      </c>
      <c r="D6" s="414"/>
      <c r="E6" s="414"/>
      <c r="F6" s="414"/>
      <c r="G6" s="414"/>
      <c r="H6" s="414"/>
      <c r="I6" s="414"/>
      <c r="J6" s="414"/>
      <c r="K6" s="414"/>
      <c r="L6" s="414"/>
      <c r="M6" s="66"/>
      <c r="O6" s="166" t="s">
        <v>134</v>
      </c>
      <c r="P6" s="413" t="s">
        <v>157</v>
      </c>
      <c r="Q6" s="413"/>
    </row>
    <row r="7" spans="1:17" ht="11.25" customHeight="1" thickBot="1" x14ac:dyDescent="0.2">
      <c r="I7" s="67"/>
    </row>
    <row r="8" spans="1:17" ht="24" customHeight="1" x14ac:dyDescent="0.15">
      <c r="A8" s="251" t="s">
        <v>70</v>
      </c>
      <c r="B8" s="252"/>
      <c r="C8" s="255" t="s">
        <v>71</v>
      </c>
      <c r="D8" s="258" t="s">
        <v>72</v>
      </c>
      <c r="E8" s="261" t="s">
        <v>73</v>
      </c>
      <c r="F8" s="365"/>
      <c r="G8" s="365"/>
      <c r="H8" s="365"/>
      <c r="I8" s="415"/>
      <c r="J8" s="225" t="s">
        <v>74</v>
      </c>
      <c r="K8" s="365"/>
      <c r="L8" s="365"/>
      <c r="M8" s="415"/>
      <c r="N8" s="239" t="s">
        <v>75</v>
      </c>
      <c r="O8" s="240"/>
      <c r="P8" s="215" t="s">
        <v>33</v>
      </c>
      <c r="Q8" s="216"/>
    </row>
    <row r="9" spans="1:17" ht="24" customHeight="1" x14ac:dyDescent="0.15">
      <c r="A9" s="416"/>
      <c r="B9" s="417"/>
      <c r="C9" s="256"/>
      <c r="D9" s="259"/>
      <c r="E9" s="228" t="s">
        <v>76</v>
      </c>
      <c r="F9" s="418"/>
      <c r="G9" s="210" t="s">
        <v>77</v>
      </c>
      <c r="H9" s="210" t="s">
        <v>78</v>
      </c>
      <c r="I9" s="232" t="s">
        <v>79</v>
      </c>
      <c r="J9" s="235" t="s">
        <v>80</v>
      </c>
      <c r="K9" s="237" t="s">
        <v>81</v>
      </c>
      <c r="L9" s="210" t="s">
        <v>82</v>
      </c>
      <c r="M9" s="232" t="s">
        <v>83</v>
      </c>
      <c r="N9" s="241"/>
      <c r="O9" s="242"/>
      <c r="P9" s="217"/>
      <c r="Q9" s="218"/>
    </row>
    <row r="10" spans="1:17" ht="38.25" customHeight="1" thickBot="1" x14ac:dyDescent="0.2">
      <c r="A10" s="416"/>
      <c r="B10" s="417"/>
      <c r="C10" s="419"/>
      <c r="D10" s="420"/>
      <c r="E10" s="68" t="s">
        <v>84</v>
      </c>
      <c r="F10" s="69" t="s">
        <v>85</v>
      </c>
      <c r="G10" s="421"/>
      <c r="H10" s="421"/>
      <c r="I10" s="422"/>
      <c r="J10" s="423"/>
      <c r="K10" s="424"/>
      <c r="L10" s="425"/>
      <c r="M10" s="426"/>
      <c r="N10" s="243" t="s">
        <v>118</v>
      </c>
      <c r="O10" s="244"/>
      <c r="P10" s="219"/>
      <c r="Q10" s="220"/>
    </row>
    <row r="11" spans="1:17" ht="33.950000000000003" customHeight="1" x14ac:dyDescent="0.15">
      <c r="A11" s="249">
        <v>45108</v>
      </c>
      <c r="B11" s="250"/>
      <c r="C11" s="70" t="s">
        <v>87</v>
      </c>
      <c r="D11" s="139">
        <f>SUM(E11:I11)</f>
        <v>0</v>
      </c>
      <c r="E11" s="135"/>
      <c r="F11" s="136"/>
      <c r="G11" s="136"/>
      <c r="H11" s="137"/>
      <c r="I11" s="138"/>
      <c r="J11" s="73"/>
      <c r="K11" s="74"/>
      <c r="L11" s="71"/>
      <c r="M11" s="72"/>
      <c r="N11" s="245"/>
      <c r="O11" s="246"/>
      <c r="P11" s="427"/>
      <c r="Q11" s="428"/>
    </row>
    <row r="12" spans="1:17" ht="33.950000000000003" customHeight="1" thickBot="1" x14ac:dyDescent="0.2">
      <c r="A12" s="219" t="s">
        <v>138</v>
      </c>
      <c r="B12" s="220"/>
      <c r="C12" s="75" t="s">
        <v>88</v>
      </c>
      <c r="D12" s="140">
        <f t="shared" ref="D12:D26" si="0">SUM(E12:I12)</f>
        <v>135</v>
      </c>
      <c r="E12" s="141">
        <v>110</v>
      </c>
      <c r="F12" s="142">
        <v>10</v>
      </c>
      <c r="G12" s="142">
        <v>6</v>
      </c>
      <c r="H12" s="143">
        <v>6</v>
      </c>
      <c r="I12" s="144">
        <v>3</v>
      </c>
      <c r="J12" s="78" t="s">
        <v>158</v>
      </c>
      <c r="K12" s="79"/>
      <c r="L12" s="76"/>
      <c r="M12" s="77"/>
      <c r="N12" s="262"/>
      <c r="O12" s="263"/>
      <c r="P12" s="429"/>
      <c r="Q12" s="430"/>
    </row>
    <row r="13" spans="1:17" ht="33.950000000000003" customHeight="1" x14ac:dyDescent="0.15">
      <c r="A13" s="175"/>
      <c r="B13" s="176"/>
      <c r="C13" s="80" t="s">
        <v>89</v>
      </c>
      <c r="D13" s="139">
        <f t="shared" si="0"/>
        <v>135</v>
      </c>
      <c r="E13" s="135">
        <v>110</v>
      </c>
      <c r="F13" s="136">
        <v>10</v>
      </c>
      <c r="G13" s="136">
        <v>6</v>
      </c>
      <c r="H13" s="137">
        <v>6</v>
      </c>
      <c r="I13" s="138">
        <v>3</v>
      </c>
      <c r="J13" s="73"/>
      <c r="K13" s="74"/>
      <c r="L13" s="71"/>
      <c r="M13" s="72" t="s">
        <v>158</v>
      </c>
      <c r="N13" s="202"/>
      <c r="O13" s="203"/>
      <c r="P13" s="208" t="s">
        <v>159</v>
      </c>
      <c r="Q13" s="209"/>
    </row>
    <row r="14" spans="1:17" ht="33.950000000000003" customHeight="1" x14ac:dyDescent="0.15">
      <c r="A14" s="264">
        <v>45109</v>
      </c>
      <c r="B14" s="265"/>
      <c r="C14" s="80" t="s">
        <v>87</v>
      </c>
      <c r="D14" s="145">
        <f t="shared" si="0"/>
        <v>135</v>
      </c>
      <c r="E14" s="431">
        <v>110</v>
      </c>
      <c r="F14" s="147">
        <v>10</v>
      </c>
      <c r="G14" s="147">
        <v>6</v>
      </c>
      <c r="H14" s="148">
        <v>6</v>
      </c>
      <c r="I14" s="149">
        <v>3</v>
      </c>
      <c r="J14" s="82" t="s">
        <v>158</v>
      </c>
      <c r="K14" s="83"/>
      <c r="L14" s="81"/>
      <c r="M14" s="84"/>
      <c r="N14" s="204"/>
      <c r="O14" s="205"/>
      <c r="P14" s="195"/>
      <c r="Q14" s="196"/>
    </row>
    <row r="15" spans="1:17" ht="33.950000000000003" customHeight="1" thickBot="1" x14ac:dyDescent="0.2">
      <c r="A15" s="219" t="s">
        <v>139</v>
      </c>
      <c r="B15" s="220"/>
      <c r="C15" s="75" t="s">
        <v>88</v>
      </c>
      <c r="D15" s="140">
        <f t="shared" si="0"/>
        <v>135</v>
      </c>
      <c r="E15" s="141">
        <v>110</v>
      </c>
      <c r="F15" s="142">
        <v>10</v>
      </c>
      <c r="G15" s="142">
        <v>6</v>
      </c>
      <c r="H15" s="143">
        <v>6</v>
      </c>
      <c r="I15" s="144">
        <v>3</v>
      </c>
      <c r="J15" s="78" t="s">
        <v>158</v>
      </c>
      <c r="K15" s="79"/>
      <c r="L15" s="76"/>
      <c r="M15" s="77"/>
      <c r="N15" s="262"/>
      <c r="O15" s="276"/>
      <c r="P15" s="274"/>
      <c r="Q15" s="275"/>
    </row>
    <row r="16" spans="1:17" ht="33.950000000000003" customHeight="1" x14ac:dyDescent="0.15">
      <c r="A16" s="175"/>
      <c r="B16" s="176"/>
      <c r="C16" s="80" t="s">
        <v>89</v>
      </c>
      <c r="D16" s="139">
        <f t="shared" si="0"/>
        <v>138</v>
      </c>
      <c r="E16" s="432">
        <v>110</v>
      </c>
      <c r="F16" s="136">
        <v>10</v>
      </c>
      <c r="G16" s="136">
        <v>9</v>
      </c>
      <c r="H16" s="137">
        <v>6</v>
      </c>
      <c r="I16" s="138">
        <v>3</v>
      </c>
      <c r="J16" s="73" t="s">
        <v>158</v>
      </c>
      <c r="K16" s="74"/>
      <c r="L16" s="71"/>
      <c r="M16" s="72"/>
      <c r="N16" s="202"/>
      <c r="O16" s="203"/>
      <c r="P16" s="208"/>
      <c r="Q16" s="209"/>
    </row>
    <row r="17" spans="1:17" ht="33.950000000000003" customHeight="1" x14ac:dyDescent="0.15">
      <c r="A17" s="264">
        <v>45110</v>
      </c>
      <c r="B17" s="265"/>
      <c r="C17" s="80" t="s">
        <v>87</v>
      </c>
      <c r="D17" s="145">
        <f t="shared" si="0"/>
        <v>138</v>
      </c>
      <c r="E17" s="151">
        <v>110</v>
      </c>
      <c r="F17" s="147">
        <v>10</v>
      </c>
      <c r="G17" s="147">
        <v>9</v>
      </c>
      <c r="H17" s="148">
        <v>6</v>
      </c>
      <c r="I17" s="149">
        <v>3</v>
      </c>
      <c r="J17" s="82"/>
      <c r="K17" s="83" t="s">
        <v>158</v>
      </c>
      <c r="L17" s="81"/>
      <c r="M17" s="84"/>
      <c r="N17" s="433" t="s">
        <v>160</v>
      </c>
      <c r="O17" s="434"/>
      <c r="P17" s="195" t="s">
        <v>161</v>
      </c>
      <c r="Q17" s="196"/>
    </row>
    <row r="18" spans="1:17" ht="33.950000000000003" customHeight="1" thickBot="1" x14ac:dyDescent="0.2">
      <c r="A18" s="219" t="s">
        <v>140</v>
      </c>
      <c r="B18" s="220"/>
      <c r="C18" s="75" t="s">
        <v>88</v>
      </c>
      <c r="D18" s="150">
        <f t="shared" si="0"/>
        <v>138</v>
      </c>
      <c r="E18" s="141">
        <v>110</v>
      </c>
      <c r="F18" s="152">
        <v>10</v>
      </c>
      <c r="G18" s="152">
        <v>9</v>
      </c>
      <c r="H18" s="153">
        <v>6</v>
      </c>
      <c r="I18" s="154">
        <v>3</v>
      </c>
      <c r="J18" s="155" t="s">
        <v>158</v>
      </c>
      <c r="K18" s="156"/>
      <c r="L18" s="157"/>
      <c r="M18" s="158"/>
      <c r="N18" s="266"/>
      <c r="O18" s="267"/>
      <c r="P18" s="274"/>
      <c r="Q18" s="275"/>
    </row>
    <row r="19" spans="1:17" ht="33.950000000000003" customHeight="1" x14ac:dyDescent="0.15">
      <c r="A19" s="175"/>
      <c r="B19" s="176"/>
      <c r="C19" s="80" t="s">
        <v>89</v>
      </c>
      <c r="D19" s="139">
        <f t="shared" si="0"/>
        <v>135</v>
      </c>
      <c r="E19" s="432">
        <v>110</v>
      </c>
      <c r="F19" s="136">
        <v>10</v>
      </c>
      <c r="G19" s="136">
        <v>6</v>
      </c>
      <c r="H19" s="137">
        <v>6</v>
      </c>
      <c r="I19" s="138">
        <v>3</v>
      </c>
      <c r="J19" s="73" t="s">
        <v>158</v>
      </c>
      <c r="K19" s="74"/>
      <c r="L19" s="71"/>
      <c r="M19" s="72"/>
      <c r="N19" s="202"/>
      <c r="O19" s="203"/>
      <c r="P19" s="208"/>
      <c r="Q19" s="209"/>
    </row>
    <row r="20" spans="1:17" ht="33.950000000000003" customHeight="1" x14ac:dyDescent="0.15">
      <c r="A20" s="264">
        <v>45111</v>
      </c>
      <c r="B20" s="265"/>
      <c r="C20" s="80" t="s">
        <v>87</v>
      </c>
      <c r="D20" s="145">
        <f t="shared" si="0"/>
        <v>135</v>
      </c>
      <c r="E20" s="146">
        <v>110</v>
      </c>
      <c r="F20" s="147">
        <v>10</v>
      </c>
      <c r="G20" s="147">
        <v>6</v>
      </c>
      <c r="H20" s="148">
        <v>6</v>
      </c>
      <c r="I20" s="149">
        <v>3</v>
      </c>
      <c r="J20" s="82" t="s">
        <v>158</v>
      </c>
      <c r="K20" s="83"/>
      <c r="L20" s="81"/>
      <c r="M20" s="84"/>
      <c r="N20" s="435"/>
      <c r="O20" s="205"/>
      <c r="P20" s="195"/>
      <c r="Q20" s="196"/>
    </row>
    <row r="21" spans="1:17" ht="33.950000000000003" customHeight="1" thickBot="1" x14ac:dyDescent="0.2">
      <c r="A21" s="219" t="s">
        <v>162</v>
      </c>
      <c r="B21" s="220"/>
      <c r="C21" s="75" t="s">
        <v>88</v>
      </c>
      <c r="D21" s="140">
        <f t="shared" si="0"/>
        <v>135</v>
      </c>
      <c r="E21" s="436">
        <v>110</v>
      </c>
      <c r="F21" s="142">
        <v>10</v>
      </c>
      <c r="G21" s="142">
        <v>6</v>
      </c>
      <c r="H21" s="143">
        <v>6</v>
      </c>
      <c r="I21" s="144">
        <v>3</v>
      </c>
      <c r="J21" s="78" t="s">
        <v>158</v>
      </c>
      <c r="K21" s="79"/>
      <c r="L21" s="76"/>
      <c r="M21" s="77"/>
      <c r="N21" s="262"/>
      <c r="O21" s="276"/>
      <c r="P21" s="274"/>
      <c r="Q21" s="275"/>
    </row>
    <row r="22" spans="1:17" ht="33.950000000000003" customHeight="1" x14ac:dyDescent="0.15">
      <c r="A22" s="175"/>
      <c r="B22" s="176"/>
      <c r="C22" s="80" t="s">
        <v>89</v>
      </c>
      <c r="D22" s="139">
        <f t="shared" si="0"/>
        <v>135</v>
      </c>
      <c r="E22" s="432">
        <v>110</v>
      </c>
      <c r="F22" s="136">
        <v>10</v>
      </c>
      <c r="G22" s="136">
        <v>6</v>
      </c>
      <c r="H22" s="137">
        <v>6</v>
      </c>
      <c r="I22" s="138">
        <v>3</v>
      </c>
      <c r="J22" s="73" t="s">
        <v>158</v>
      </c>
      <c r="K22" s="74"/>
      <c r="L22" s="71"/>
      <c r="M22" s="72"/>
      <c r="N22" s="202"/>
      <c r="O22" s="203"/>
      <c r="P22" s="208"/>
      <c r="Q22" s="209"/>
    </row>
    <row r="23" spans="1:17" ht="33.950000000000003" customHeight="1" x14ac:dyDescent="0.15">
      <c r="A23" s="264">
        <v>45112</v>
      </c>
      <c r="B23" s="265"/>
      <c r="C23" s="80" t="s">
        <v>87</v>
      </c>
      <c r="D23" s="145">
        <f t="shared" si="0"/>
        <v>135</v>
      </c>
      <c r="E23" s="146">
        <v>110</v>
      </c>
      <c r="F23" s="147">
        <v>10</v>
      </c>
      <c r="G23" s="147">
        <v>6</v>
      </c>
      <c r="H23" s="148">
        <v>6</v>
      </c>
      <c r="I23" s="149">
        <v>3</v>
      </c>
      <c r="J23" s="82"/>
      <c r="K23" s="83"/>
      <c r="L23" s="81" t="s">
        <v>163</v>
      </c>
      <c r="M23" s="84"/>
      <c r="N23" s="204"/>
      <c r="O23" s="205"/>
      <c r="P23" s="195"/>
      <c r="Q23" s="196"/>
    </row>
    <row r="24" spans="1:17" ht="33.950000000000003" customHeight="1" thickBot="1" x14ac:dyDescent="0.2">
      <c r="A24" s="219" t="s">
        <v>142</v>
      </c>
      <c r="B24" s="220"/>
      <c r="C24" s="75" t="s">
        <v>88</v>
      </c>
      <c r="D24" s="140">
        <f t="shared" si="0"/>
        <v>0</v>
      </c>
      <c r="E24" s="141"/>
      <c r="F24" s="142"/>
      <c r="G24" s="142"/>
      <c r="H24" s="143"/>
      <c r="I24" s="144"/>
      <c r="J24" s="78"/>
      <c r="K24" s="79"/>
      <c r="L24" s="76"/>
      <c r="M24" s="77"/>
      <c r="N24" s="262"/>
      <c r="O24" s="276"/>
      <c r="P24" s="274"/>
      <c r="Q24" s="275"/>
    </row>
    <row r="25" spans="1:17" ht="33.950000000000003" customHeight="1" x14ac:dyDescent="0.15">
      <c r="A25" s="249" t="s">
        <v>86</v>
      </c>
      <c r="B25" s="250"/>
      <c r="C25" s="80" t="s">
        <v>89</v>
      </c>
      <c r="D25" s="139">
        <f t="shared" si="0"/>
        <v>0</v>
      </c>
      <c r="E25" s="135"/>
      <c r="F25" s="136"/>
      <c r="G25" s="136"/>
      <c r="H25" s="137"/>
      <c r="I25" s="138"/>
      <c r="J25" s="73"/>
      <c r="K25" s="74"/>
      <c r="L25" s="71"/>
      <c r="M25" s="72"/>
      <c r="N25" s="202"/>
      <c r="O25" s="203"/>
      <c r="P25" s="208"/>
      <c r="Q25" s="209"/>
    </row>
    <row r="26" spans="1:17" ht="33.950000000000003" customHeight="1" thickBot="1" x14ac:dyDescent="0.2">
      <c r="A26" s="219" t="s">
        <v>143</v>
      </c>
      <c r="B26" s="220"/>
      <c r="C26" s="75" t="s">
        <v>87</v>
      </c>
      <c r="D26" s="140">
        <f t="shared" si="0"/>
        <v>0</v>
      </c>
      <c r="E26" s="141"/>
      <c r="F26" s="142"/>
      <c r="G26" s="142"/>
      <c r="H26" s="143"/>
      <c r="I26" s="144"/>
      <c r="J26" s="78"/>
      <c r="K26" s="79"/>
      <c r="L26" s="76"/>
      <c r="M26" s="77"/>
      <c r="N26" s="262"/>
      <c r="O26" s="276"/>
      <c r="P26" s="274"/>
      <c r="Q26" s="275"/>
    </row>
    <row r="27" spans="1:17" ht="46.5" customHeight="1" thickBot="1" x14ac:dyDescent="0.2">
      <c r="A27" s="270" t="s">
        <v>125</v>
      </c>
      <c r="B27" s="271"/>
      <c r="C27" s="271"/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1"/>
      <c r="P27" s="271"/>
      <c r="Q27" s="272"/>
    </row>
    <row r="28" spans="1:17" ht="15.95" customHeight="1" x14ac:dyDescent="0.15">
      <c r="A28" s="62" t="s">
        <v>28</v>
      </c>
      <c r="B28" s="159" t="s">
        <v>91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</row>
    <row r="29" spans="1:17" ht="15.95" customHeight="1" x14ac:dyDescent="0.15">
      <c r="A29" s="62" t="s">
        <v>28</v>
      </c>
      <c r="B29" s="159" t="s">
        <v>123</v>
      </c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</row>
    <row r="30" spans="1:17" ht="15.95" customHeight="1" x14ac:dyDescent="0.15">
      <c r="A30" s="62" t="s">
        <v>28</v>
      </c>
      <c r="B30" s="273" t="s">
        <v>124</v>
      </c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7" ht="11.25" customHeight="1" x14ac:dyDescent="0.15">
      <c r="A31" s="62"/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</row>
    <row r="32" spans="1:17" ht="15.95" customHeight="1" x14ac:dyDescent="0.15">
      <c r="A32" s="278" t="s">
        <v>28</v>
      </c>
      <c r="B32" s="273" t="s">
        <v>128</v>
      </c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</row>
    <row r="33" spans="1:17" ht="31.5" customHeight="1" x14ac:dyDescent="0.15">
      <c r="A33" s="278"/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</row>
    <row r="34" spans="1:17" ht="24.75" customHeight="1" x14ac:dyDescent="0.15">
      <c r="A34" s="62" t="s">
        <v>28</v>
      </c>
      <c r="B34" s="85" t="s">
        <v>131</v>
      </c>
      <c r="C34" s="85"/>
      <c r="D34" s="85"/>
      <c r="E34" s="85"/>
      <c r="F34" s="85"/>
      <c r="G34" s="85"/>
      <c r="H34" s="85"/>
      <c r="I34" s="85"/>
      <c r="J34" s="160"/>
      <c r="K34" s="160"/>
      <c r="L34" s="160"/>
      <c r="M34" s="160"/>
      <c r="N34" s="85"/>
      <c r="O34" s="85"/>
      <c r="P34" s="85"/>
      <c r="Q34" s="85"/>
    </row>
    <row r="35" spans="1:17" ht="15.95" customHeight="1" x14ac:dyDescent="0.15">
      <c r="A35" s="62" t="s">
        <v>28</v>
      </c>
      <c r="B35" s="85" t="s">
        <v>95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</row>
    <row r="36" spans="1:17" ht="15.95" customHeight="1" x14ac:dyDescent="0.15">
      <c r="B36" s="85" t="s">
        <v>92</v>
      </c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</row>
    <row r="37" spans="1:17" ht="21" customHeight="1" x14ac:dyDescent="0.1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</row>
    <row r="38" spans="1:17" ht="23.25" customHeight="1" x14ac:dyDescent="0.15">
      <c r="A38" s="86"/>
      <c r="B38" s="2" t="s">
        <v>93</v>
      </c>
      <c r="C38" s="2"/>
      <c r="D38" s="2"/>
      <c r="E38" s="2"/>
      <c r="F38" s="2"/>
      <c r="G38" s="2"/>
      <c r="H38" s="2"/>
      <c r="I38" s="2"/>
      <c r="J38" s="2"/>
      <c r="K38" s="87"/>
      <c r="L38" s="2"/>
      <c r="M38" s="2"/>
      <c r="N38" s="2"/>
      <c r="O38" s="318" t="s">
        <v>135</v>
      </c>
      <c r="P38" s="318"/>
      <c r="Q38" s="318"/>
    </row>
    <row r="39" spans="1:17" ht="24" customHeight="1" x14ac:dyDescent="0.15">
      <c r="A39" s="86"/>
      <c r="B39" s="279" t="s">
        <v>94</v>
      </c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320" t="s">
        <v>144</v>
      </c>
      <c r="P39" s="320"/>
      <c r="Q39" s="320"/>
    </row>
    <row r="40" spans="1:17" ht="15" customHeight="1" x14ac:dyDescent="0.15">
      <c r="B40" s="268" t="s">
        <v>164</v>
      </c>
      <c r="C40" s="269"/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69"/>
      <c r="O40" s="269"/>
      <c r="P40" s="269"/>
      <c r="Q40" s="269"/>
    </row>
    <row r="42" spans="1:17" ht="24" customHeight="1" x14ac:dyDescent="0.15">
      <c r="B42" s="1" t="s">
        <v>112</v>
      </c>
      <c r="C42" s="1" t="s">
        <v>113</v>
      </c>
    </row>
    <row r="43" spans="1:17" ht="24" customHeight="1" x14ac:dyDescent="0.15">
      <c r="B43" s="1" ph="1"/>
      <c r="C43" s="1" t="s" ph="1">
        <v>114</v>
      </c>
      <c r="D43" s="1" ph="1"/>
      <c r="E43" s="1" ph="1"/>
      <c r="F43" s="1" ph="1"/>
      <c r="G43" s="1" ph="1"/>
      <c r="H43" s="1" ph="1"/>
      <c r="I43" s="1" ph="1"/>
      <c r="J43" s="1" ph="1"/>
      <c r="K43" s="1" ph="1"/>
      <c r="L43" s="1" ph="1"/>
      <c r="M43" s="1" ph="1"/>
    </row>
    <row r="44" spans="1:17" ht="24" customHeight="1" x14ac:dyDescent="0.15">
      <c r="C44" s="1" t="s">
        <v>115</v>
      </c>
    </row>
  </sheetData>
  <mergeCells count="80">
    <mergeCell ref="B40:Q40"/>
    <mergeCell ref="A27:Q27"/>
    <mergeCell ref="B30:Q31"/>
    <mergeCell ref="A32:A33"/>
    <mergeCell ref="B32:Q33"/>
    <mergeCell ref="O38:Q38"/>
    <mergeCell ref="B39:N39"/>
    <mergeCell ref="O39:Q39"/>
    <mergeCell ref="A25:B25"/>
    <mergeCell ref="N25:O25"/>
    <mergeCell ref="P25:Q25"/>
    <mergeCell ref="A26:B26"/>
    <mergeCell ref="N26:O26"/>
    <mergeCell ref="P26:Q26"/>
    <mergeCell ref="N22:O22"/>
    <mergeCell ref="P22:Q22"/>
    <mergeCell ref="A23:B23"/>
    <mergeCell ref="N23:O23"/>
    <mergeCell ref="P23:Q23"/>
    <mergeCell ref="A24:B24"/>
    <mergeCell ref="N24:O24"/>
    <mergeCell ref="P24:Q24"/>
    <mergeCell ref="N19:O19"/>
    <mergeCell ref="P19:Q19"/>
    <mergeCell ref="A20:B20"/>
    <mergeCell ref="N20:O20"/>
    <mergeCell ref="P20:Q20"/>
    <mergeCell ref="A21:B21"/>
    <mergeCell ref="N21:O21"/>
    <mergeCell ref="P21:Q21"/>
    <mergeCell ref="N16:O16"/>
    <mergeCell ref="P16:Q16"/>
    <mergeCell ref="A17:B17"/>
    <mergeCell ref="N17:O17"/>
    <mergeCell ref="P17:Q17"/>
    <mergeCell ref="A18:B18"/>
    <mergeCell ref="N18:O18"/>
    <mergeCell ref="P18:Q18"/>
    <mergeCell ref="N13:O13"/>
    <mergeCell ref="P13:Q13"/>
    <mergeCell ref="A14:B14"/>
    <mergeCell ref="N14:O14"/>
    <mergeCell ref="P14:Q14"/>
    <mergeCell ref="A15:B15"/>
    <mergeCell ref="N15:O15"/>
    <mergeCell ref="P15:Q15"/>
    <mergeCell ref="A11:B11"/>
    <mergeCell ref="N11:O11"/>
    <mergeCell ref="P11:Q11"/>
    <mergeCell ref="A12:B12"/>
    <mergeCell ref="N12:O12"/>
    <mergeCell ref="P12:Q12"/>
    <mergeCell ref="P8:Q10"/>
    <mergeCell ref="E9:F9"/>
    <mergeCell ref="G9:G10"/>
    <mergeCell ref="H9:H10"/>
    <mergeCell ref="I9:I10"/>
    <mergeCell ref="J9:J10"/>
    <mergeCell ref="K9:K10"/>
    <mergeCell ref="L9:L10"/>
    <mergeCell ref="M9:M10"/>
    <mergeCell ref="N10:O10"/>
    <mergeCell ref="A8:B10"/>
    <mergeCell ref="C8:C10"/>
    <mergeCell ref="D8:D10"/>
    <mergeCell ref="E8:I8"/>
    <mergeCell ref="J8:M8"/>
    <mergeCell ref="N8:O9"/>
    <mergeCell ref="B4:B6"/>
    <mergeCell ref="D4:E4"/>
    <mergeCell ref="P4:Q4"/>
    <mergeCell ref="P5:Q5"/>
    <mergeCell ref="C6:L6"/>
    <mergeCell ref="P6:Q6"/>
    <mergeCell ref="M1:N1"/>
    <mergeCell ref="O1:Q1"/>
    <mergeCell ref="A2:Q2"/>
    <mergeCell ref="B3:C3"/>
    <mergeCell ref="D3:L3"/>
    <mergeCell ref="P3:Q3"/>
  </mergeCells>
  <phoneticPr fontId="2"/>
  <dataValidations count="2">
    <dataValidation type="list" allowBlank="1" showInputMessage="1" showErrorMessage="1" sqref="L11:L26">
      <formula1>$C$41:$C$44</formula1>
    </dataValidation>
    <dataValidation type="list" allowBlank="1" showInputMessage="1" showErrorMessage="1" sqref="J11:K26 M11:M26">
      <formula1>$B$41:$B$42</formula1>
    </dataValidation>
  </dataValidations>
  <pageMargins left="0.56999999999999995" right="0.31496062992125984" top="0.39370078740157483" bottom="0.19685039370078741" header="0.51181102362204722" footer="0.51181102362204722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41"/>
  <sheetViews>
    <sheetView view="pageBreakPreview" zoomScaleNormal="100" workbookViewId="0">
      <selection activeCell="J17" sqref="J17"/>
    </sheetView>
  </sheetViews>
  <sheetFormatPr defaultColWidth="9" defaultRowHeight="13.5" x14ac:dyDescent="0.15"/>
  <cols>
    <col min="1" max="1" width="5" style="7" customWidth="1"/>
    <col min="2" max="2" width="14.375" style="7" customWidth="1"/>
    <col min="3" max="3" width="13.125" style="7" customWidth="1"/>
    <col min="4" max="4" width="3.875" style="7" customWidth="1"/>
    <col min="5" max="5" width="2.875" style="7" customWidth="1"/>
    <col min="6" max="6" width="8.75" style="7" customWidth="1"/>
    <col min="7" max="7" width="1.75" style="7" customWidth="1"/>
    <col min="8" max="8" width="10.625" style="7" customWidth="1"/>
    <col min="9" max="9" width="12.5" style="7" customWidth="1"/>
    <col min="10" max="10" width="16.875" style="7" customWidth="1"/>
    <col min="11" max="16384" width="9" style="7"/>
  </cols>
  <sheetData>
    <row r="1" spans="1:15" s="3" customFormat="1" ht="18.75" customHeight="1" x14ac:dyDescent="0.15">
      <c r="A1" s="3" t="s">
        <v>58</v>
      </c>
      <c r="H1" s="45" t="s">
        <v>98</v>
      </c>
      <c r="I1" s="284" t="str">
        <f>'（別紙①）食事注文書'!$O$1</f>
        <v>月　　　　　日</v>
      </c>
      <c r="J1" s="284"/>
    </row>
    <row r="2" spans="1:15" s="3" customFormat="1" ht="30" customHeight="1" x14ac:dyDescent="0.15">
      <c r="A2" s="291" t="s">
        <v>35</v>
      </c>
      <c r="B2" s="291"/>
      <c r="C2" s="291"/>
      <c r="D2" s="291"/>
      <c r="E2" s="291"/>
      <c r="F2" s="291"/>
      <c r="G2" s="291"/>
      <c r="H2" s="291"/>
      <c r="I2" s="291"/>
      <c r="J2" s="291"/>
      <c r="K2" s="4"/>
      <c r="L2" s="4"/>
      <c r="M2" s="4"/>
      <c r="N2" s="4"/>
      <c r="O2" s="4"/>
    </row>
    <row r="3" spans="1:15" s="5" customFormat="1" ht="30" customHeight="1" x14ac:dyDescent="0.15">
      <c r="A3" s="292" t="s">
        <v>31</v>
      </c>
      <c r="B3" s="293"/>
      <c r="C3" s="294">
        <f>'（別紙①）食事注文書'!$D$3</f>
        <v>0</v>
      </c>
      <c r="D3" s="294"/>
      <c r="E3" s="294"/>
      <c r="F3" s="295"/>
      <c r="G3" s="45"/>
      <c r="H3" s="91" t="s">
        <v>36</v>
      </c>
      <c r="I3" s="282">
        <f>'（別紙①）食事注文書'!$P$4</f>
        <v>0</v>
      </c>
      <c r="J3" s="283"/>
    </row>
    <row r="4" spans="1:15" s="5" customFormat="1" ht="30" customHeight="1" x14ac:dyDescent="0.15">
      <c r="A4" s="46"/>
      <c r="B4" s="46"/>
      <c r="C4" s="46"/>
      <c r="D4" s="46"/>
      <c r="E4" s="46"/>
      <c r="F4" s="46"/>
      <c r="G4" s="45"/>
      <c r="H4" s="46"/>
      <c r="I4" s="46"/>
      <c r="J4" s="46"/>
    </row>
    <row r="5" spans="1:15" ht="14.25" thickBot="1" x14ac:dyDescent="0.2"/>
    <row r="6" spans="1:15" s="8" customFormat="1" ht="24.95" customHeight="1" thickBot="1" x14ac:dyDescent="0.2">
      <c r="A6" s="9"/>
      <c r="B6" s="10" t="s">
        <v>2</v>
      </c>
      <c r="C6" s="11" t="s">
        <v>3</v>
      </c>
      <c r="D6" s="285" t="s">
        <v>12</v>
      </c>
      <c r="E6" s="286"/>
      <c r="F6" s="44" t="s">
        <v>34</v>
      </c>
      <c r="G6" s="296" t="s">
        <v>4</v>
      </c>
      <c r="H6" s="297"/>
      <c r="I6" s="12" t="s">
        <v>5</v>
      </c>
      <c r="J6" s="13" t="s">
        <v>6</v>
      </c>
    </row>
    <row r="7" spans="1:15" ht="24.95" customHeight="1" x14ac:dyDescent="0.15">
      <c r="A7" s="309" t="s">
        <v>11</v>
      </c>
      <c r="B7" s="14"/>
      <c r="C7" s="15"/>
      <c r="D7" s="287"/>
      <c r="E7" s="288"/>
      <c r="F7" s="94"/>
      <c r="G7" s="301">
        <f t="shared" ref="G7:G19" si="0">D7*F7</f>
        <v>0</v>
      </c>
      <c r="H7" s="302"/>
      <c r="I7" s="16" t="s">
        <v>16</v>
      </c>
      <c r="J7" s="17"/>
    </row>
    <row r="8" spans="1:15" ht="24.95" customHeight="1" x14ac:dyDescent="0.15">
      <c r="A8" s="310"/>
      <c r="B8" s="18"/>
      <c r="C8" s="19"/>
      <c r="D8" s="289"/>
      <c r="E8" s="290"/>
      <c r="F8" s="92"/>
      <c r="G8" s="298">
        <f t="shared" si="0"/>
        <v>0</v>
      </c>
      <c r="H8" s="299"/>
      <c r="I8" s="16" t="s">
        <v>16</v>
      </c>
      <c r="J8" s="20"/>
    </row>
    <row r="9" spans="1:15" ht="24.95" customHeight="1" x14ac:dyDescent="0.15">
      <c r="A9" s="310"/>
      <c r="B9" s="18"/>
      <c r="C9" s="19"/>
      <c r="D9" s="289"/>
      <c r="E9" s="290"/>
      <c r="F9" s="92"/>
      <c r="G9" s="298">
        <f t="shared" si="0"/>
        <v>0</v>
      </c>
      <c r="H9" s="299"/>
      <c r="I9" s="16" t="s">
        <v>16</v>
      </c>
      <c r="J9" s="20"/>
    </row>
    <row r="10" spans="1:15" ht="24.95" customHeight="1" x14ac:dyDescent="0.15">
      <c r="A10" s="310"/>
      <c r="B10" s="18"/>
      <c r="C10" s="19"/>
      <c r="D10" s="289"/>
      <c r="E10" s="290"/>
      <c r="F10" s="92"/>
      <c r="G10" s="298">
        <f t="shared" si="0"/>
        <v>0</v>
      </c>
      <c r="H10" s="299"/>
      <c r="I10" s="16" t="s">
        <v>16</v>
      </c>
      <c r="J10" s="20"/>
    </row>
    <row r="11" spans="1:15" ht="24.95" customHeight="1" x14ac:dyDescent="0.15">
      <c r="A11" s="310"/>
      <c r="B11" s="18"/>
      <c r="C11" s="19"/>
      <c r="D11" s="289"/>
      <c r="E11" s="290"/>
      <c r="F11" s="92"/>
      <c r="G11" s="298">
        <f t="shared" si="0"/>
        <v>0</v>
      </c>
      <c r="H11" s="299"/>
      <c r="I11" s="16" t="s">
        <v>16</v>
      </c>
      <c r="J11" s="20"/>
    </row>
    <row r="12" spans="1:15" ht="24.95" customHeight="1" thickBot="1" x14ac:dyDescent="0.2">
      <c r="A12" s="311"/>
      <c r="B12" s="25"/>
      <c r="C12" s="26"/>
      <c r="D12" s="314"/>
      <c r="E12" s="305"/>
      <c r="F12" s="93"/>
      <c r="G12" s="312">
        <f t="shared" si="0"/>
        <v>0</v>
      </c>
      <c r="H12" s="313"/>
      <c r="I12" s="27" t="s">
        <v>16</v>
      </c>
      <c r="J12" s="28"/>
    </row>
    <row r="13" spans="1:15" ht="24.95" customHeight="1" x14ac:dyDescent="0.15">
      <c r="A13" s="306" t="s">
        <v>29</v>
      </c>
      <c r="B13" s="29" t="s">
        <v>30</v>
      </c>
      <c r="C13" s="30"/>
      <c r="D13" s="287"/>
      <c r="E13" s="288"/>
      <c r="F13" s="96">
        <v>5000</v>
      </c>
      <c r="G13" s="301">
        <f t="shared" si="0"/>
        <v>0</v>
      </c>
      <c r="H13" s="302"/>
      <c r="I13" s="31" t="s">
        <v>16</v>
      </c>
      <c r="J13" s="32"/>
    </row>
    <row r="14" spans="1:15" ht="24.95" customHeight="1" x14ac:dyDescent="0.15">
      <c r="A14" s="307"/>
      <c r="B14" s="18" t="s">
        <v>7</v>
      </c>
      <c r="C14" s="19"/>
      <c r="D14" s="105"/>
      <c r="E14" s="161" t="s">
        <v>130</v>
      </c>
      <c r="F14" s="167">
        <v>140</v>
      </c>
      <c r="G14" s="298">
        <f t="shared" si="0"/>
        <v>0</v>
      </c>
      <c r="H14" s="299"/>
      <c r="I14" s="16" t="s">
        <v>16</v>
      </c>
      <c r="J14" s="20"/>
    </row>
    <row r="15" spans="1:15" ht="24.95" customHeight="1" x14ac:dyDescent="0.15">
      <c r="A15" s="307"/>
      <c r="B15" s="18" t="s">
        <v>8</v>
      </c>
      <c r="C15" s="19"/>
      <c r="D15" s="105"/>
      <c r="E15" s="88" t="s">
        <v>14</v>
      </c>
      <c r="F15" s="97">
        <v>300</v>
      </c>
      <c r="G15" s="298">
        <f t="shared" si="0"/>
        <v>0</v>
      </c>
      <c r="H15" s="299"/>
      <c r="I15" s="16" t="s">
        <v>16</v>
      </c>
      <c r="J15" s="20"/>
    </row>
    <row r="16" spans="1:15" ht="24.95" customHeight="1" x14ac:dyDescent="0.15">
      <c r="A16" s="307"/>
      <c r="B16" s="18" t="s">
        <v>9</v>
      </c>
      <c r="C16" s="19"/>
      <c r="D16" s="105"/>
      <c r="E16" s="88" t="s">
        <v>15</v>
      </c>
      <c r="F16" s="167">
        <v>1200</v>
      </c>
      <c r="G16" s="298">
        <f t="shared" si="0"/>
        <v>0</v>
      </c>
      <c r="H16" s="299"/>
      <c r="I16" s="16" t="s">
        <v>16</v>
      </c>
      <c r="J16" s="20"/>
    </row>
    <row r="17" spans="1:15" ht="36" customHeight="1" x14ac:dyDescent="0.15">
      <c r="A17" s="307"/>
      <c r="B17" s="61" t="s">
        <v>129</v>
      </c>
      <c r="C17" s="19"/>
      <c r="D17" s="105"/>
      <c r="E17" s="88" t="s">
        <v>13</v>
      </c>
      <c r="F17" s="97">
        <v>20</v>
      </c>
      <c r="G17" s="298">
        <f t="shared" si="0"/>
        <v>0</v>
      </c>
      <c r="H17" s="299"/>
      <c r="I17" s="16" t="s">
        <v>16</v>
      </c>
      <c r="J17" s="171" t="s">
        <v>148</v>
      </c>
    </row>
    <row r="18" spans="1:15" ht="24.95" customHeight="1" thickBot="1" x14ac:dyDescent="0.2">
      <c r="A18" s="308"/>
      <c r="B18" s="21"/>
      <c r="C18" s="22"/>
      <c r="D18" s="304"/>
      <c r="E18" s="305"/>
      <c r="F18" s="106"/>
      <c r="G18" s="298">
        <f t="shared" si="0"/>
        <v>0</v>
      </c>
      <c r="H18" s="299"/>
      <c r="I18" s="33" t="s">
        <v>16</v>
      </c>
      <c r="J18" s="23"/>
    </row>
    <row r="19" spans="1:15" ht="24.95" customHeight="1" x14ac:dyDescent="0.15">
      <c r="A19" s="315" t="s">
        <v>17</v>
      </c>
      <c r="B19" s="14"/>
      <c r="C19" s="15"/>
      <c r="D19" s="287"/>
      <c r="E19" s="288"/>
      <c r="F19" s="94"/>
      <c r="G19" s="301">
        <f t="shared" si="0"/>
        <v>0</v>
      </c>
      <c r="H19" s="302"/>
      <c r="I19" s="16" t="s">
        <v>16</v>
      </c>
      <c r="J19" s="17"/>
    </row>
    <row r="20" spans="1:15" ht="24.95" customHeight="1" x14ac:dyDescent="0.15">
      <c r="A20" s="316"/>
      <c r="B20" s="18"/>
      <c r="C20" s="19"/>
      <c r="D20" s="303"/>
      <c r="E20" s="290"/>
      <c r="F20" s="95"/>
      <c r="G20" s="298">
        <f t="shared" ref="G20:G29" si="1">D20*F20</f>
        <v>0</v>
      </c>
      <c r="H20" s="299"/>
      <c r="I20" s="16" t="s">
        <v>16</v>
      </c>
      <c r="J20" s="20"/>
    </row>
    <row r="21" spans="1:15" ht="24.95" customHeight="1" x14ac:dyDescent="0.15">
      <c r="A21" s="316"/>
      <c r="B21" s="18"/>
      <c r="C21" s="19"/>
      <c r="D21" s="303"/>
      <c r="E21" s="290"/>
      <c r="F21" s="95"/>
      <c r="G21" s="298">
        <f t="shared" si="1"/>
        <v>0</v>
      </c>
      <c r="H21" s="299"/>
      <c r="I21" s="16" t="s">
        <v>16</v>
      </c>
      <c r="J21" s="20"/>
    </row>
    <row r="22" spans="1:15" ht="24.95" customHeight="1" x14ac:dyDescent="0.15">
      <c r="A22" s="316"/>
      <c r="B22" s="18"/>
      <c r="C22" s="19"/>
      <c r="D22" s="303"/>
      <c r="E22" s="290"/>
      <c r="F22" s="95"/>
      <c r="G22" s="298">
        <f t="shared" si="1"/>
        <v>0</v>
      </c>
      <c r="H22" s="299"/>
      <c r="I22" s="16" t="s">
        <v>16</v>
      </c>
      <c r="J22" s="20"/>
    </row>
    <row r="23" spans="1:15" ht="24.95" customHeight="1" x14ac:dyDescent="0.15">
      <c r="A23" s="316"/>
      <c r="B23" s="18"/>
      <c r="C23" s="19"/>
      <c r="D23" s="303"/>
      <c r="E23" s="290"/>
      <c r="F23" s="95"/>
      <c r="G23" s="298">
        <f t="shared" si="1"/>
        <v>0</v>
      </c>
      <c r="H23" s="299"/>
      <c r="I23" s="16" t="s">
        <v>16</v>
      </c>
      <c r="J23" s="20"/>
    </row>
    <row r="24" spans="1:15" ht="24.95" customHeight="1" x14ac:dyDescent="0.15">
      <c r="A24" s="316"/>
      <c r="B24" s="18"/>
      <c r="C24" s="19"/>
      <c r="D24" s="303"/>
      <c r="E24" s="290"/>
      <c r="F24" s="95"/>
      <c r="G24" s="298">
        <f t="shared" si="1"/>
        <v>0</v>
      </c>
      <c r="H24" s="299"/>
      <c r="I24" s="16" t="s">
        <v>16</v>
      </c>
      <c r="J24" s="20"/>
    </row>
    <row r="25" spans="1:15" ht="24.95" customHeight="1" x14ac:dyDescent="0.15">
      <c r="A25" s="316"/>
      <c r="B25" s="18"/>
      <c r="C25" s="19"/>
      <c r="D25" s="303"/>
      <c r="E25" s="290"/>
      <c r="F25" s="95"/>
      <c r="G25" s="298">
        <f t="shared" si="1"/>
        <v>0</v>
      </c>
      <c r="H25" s="299"/>
      <c r="I25" s="16" t="s">
        <v>16</v>
      </c>
      <c r="J25" s="20"/>
    </row>
    <row r="26" spans="1:15" ht="24.95" customHeight="1" x14ac:dyDescent="0.15">
      <c r="A26" s="316"/>
      <c r="B26" s="18"/>
      <c r="C26" s="19"/>
      <c r="D26" s="303"/>
      <c r="E26" s="290"/>
      <c r="F26" s="95"/>
      <c r="G26" s="298">
        <f t="shared" si="1"/>
        <v>0</v>
      </c>
      <c r="H26" s="299"/>
      <c r="I26" s="16" t="s">
        <v>16</v>
      </c>
      <c r="J26" s="20"/>
    </row>
    <row r="27" spans="1:15" ht="24.95" customHeight="1" x14ac:dyDescent="0.15">
      <c r="A27" s="316"/>
      <c r="B27" s="18"/>
      <c r="C27" s="19"/>
      <c r="D27" s="303"/>
      <c r="E27" s="290"/>
      <c r="F27" s="95"/>
      <c r="G27" s="298">
        <f t="shared" si="1"/>
        <v>0</v>
      </c>
      <c r="H27" s="299"/>
      <c r="I27" s="16" t="s">
        <v>16</v>
      </c>
      <c r="J27" s="20"/>
    </row>
    <row r="28" spans="1:15" ht="24.95" customHeight="1" x14ac:dyDescent="0.15">
      <c r="A28" s="316"/>
      <c r="B28" s="18"/>
      <c r="C28" s="19"/>
      <c r="D28" s="303"/>
      <c r="E28" s="290"/>
      <c r="F28" s="95"/>
      <c r="G28" s="298">
        <f t="shared" si="1"/>
        <v>0</v>
      </c>
      <c r="H28" s="299"/>
      <c r="I28" s="16" t="s">
        <v>16</v>
      </c>
      <c r="J28" s="20"/>
    </row>
    <row r="29" spans="1:15" ht="24.95" customHeight="1" thickBot="1" x14ac:dyDescent="0.2">
      <c r="A29" s="317"/>
      <c r="B29" s="21"/>
      <c r="C29" s="22"/>
      <c r="D29" s="304"/>
      <c r="E29" s="305"/>
      <c r="F29" s="107"/>
      <c r="G29" s="312">
        <f t="shared" si="1"/>
        <v>0</v>
      </c>
      <c r="H29" s="313"/>
      <c r="I29" s="24" t="s">
        <v>16</v>
      </c>
      <c r="J29" s="23"/>
    </row>
    <row r="30" spans="1:15" ht="6" customHeight="1" x14ac:dyDescent="0.15"/>
    <row r="31" spans="1:15" s="1" customFormat="1" ht="21" customHeight="1" x14ac:dyDescent="0.15"/>
    <row r="32" spans="1:15" s="1" customFormat="1" ht="18.75" customHeight="1" x14ac:dyDescent="0.15">
      <c r="B32" s="2" t="s">
        <v>10</v>
      </c>
      <c r="C32" s="2"/>
      <c r="D32" s="2"/>
      <c r="E32" s="2"/>
      <c r="F32" s="2"/>
      <c r="G32" s="2"/>
      <c r="I32" s="168" t="s">
        <v>135</v>
      </c>
      <c r="J32" s="2"/>
      <c r="K32" s="2"/>
      <c r="L32" s="2"/>
      <c r="M32" s="318"/>
      <c r="N32" s="318"/>
      <c r="O32" s="318"/>
    </row>
    <row r="33" spans="1:15" s="1" customFormat="1" ht="18.75" customHeight="1" x14ac:dyDescent="0.15">
      <c r="B33" s="320" t="s">
        <v>1</v>
      </c>
      <c r="C33" s="320"/>
      <c r="D33" s="320"/>
      <c r="E33" s="320"/>
      <c r="F33" s="320"/>
      <c r="G33" s="320"/>
      <c r="H33" s="43" t="s">
        <v>57</v>
      </c>
      <c r="I33" s="321" t="s">
        <v>144</v>
      </c>
      <c r="J33" s="321"/>
      <c r="K33" s="321"/>
      <c r="L33" s="42"/>
      <c r="M33" s="319"/>
      <c r="N33" s="319"/>
      <c r="O33" s="52"/>
    </row>
    <row r="34" spans="1:15" s="1" customFormat="1" ht="18.75" customHeight="1" x14ac:dyDescent="0.15"/>
    <row r="35" spans="1:15" s="1" customFormat="1" ht="12.75" customHeight="1" x14ac:dyDescent="0.15">
      <c r="A35" s="281" t="s">
        <v>145</v>
      </c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5" s="1" customFormat="1" ht="12.75" customHeight="1" x14ac:dyDescent="0.15">
      <c r="A36" s="281" t="s">
        <v>146</v>
      </c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5" s="1" customFormat="1" ht="12.75" customHeight="1" x14ac:dyDescent="0.15">
      <c r="A37" s="281" t="s">
        <v>147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9" spans="1:15" ht="19.5" customHeight="1" x14ac:dyDescent="0.15">
      <c r="B39" s="300" t="s">
        <v>136</v>
      </c>
      <c r="C39" s="268"/>
      <c r="D39" s="268"/>
      <c r="E39" s="268"/>
      <c r="F39" s="268"/>
      <c r="G39" s="268"/>
      <c r="H39" s="268"/>
      <c r="I39" s="268"/>
      <c r="J39" s="268"/>
    </row>
    <row r="41" spans="1:15" x14ac:dyDescent="0.15">
      <c r="M41" s="7" t="s">
        <v>56</v>
      </c>
    </row>
  </sheetData>
  <mergeCells count="60">
    <mergeCell ref="M32:O32"/>
    <mergeCell ref="M33:N33"/>
    <mergeCell ref="B33:G33"/>
    <mergeCell ref="D29:E29"/>
    <mergeCell ref="G25:H25"/>
    <mergeCell ref="I33:K33"/>
    <mergeCell ref="A19:A29"/>
    <mergeCell ref="G24:H24"/>
    <mergeCell ref="G23:H23"/>
    <mergeCell ref="G29:H29"/>
    <mergeCell ref="G28:H28"/>
    <mergeCell ref="D21:E21"/>
    <mergeCell ref="D22:E22"/>
    <mergeCell ref="G20:H20"/>
    <mergeCell ref="A13:A18"/>
    <mergeCell ref="G7:H7"/>
    <mergeCell ref="A7:A12"/>
    <mergeCell ref="G18:H18"/>
    <mergeCell ref="G14:H14"/>
    <mergeCell ref="G11:H11"/>
    <mergeCell ref="D10:E10"/>
    <mergeCell ref="G13:H13"/>
    <mergeCell ref="G15:H15"/>
    <mergeCell ref="G10:H10"/>
    <mergeCell ref="D9:E9"/>
    <mergeCell ref="G12:H12"/>
    <mergeCell ref="D11:E11"/>
    <mergeCell ref="D12:E12"/>
    <mergeCell ref="B39:J39"/>
    <mergeCell ref="G22:H22"/>
    <mergeCell ref="G21:H21"/>
    <mergeCell ref="G19:H19"/>
    <mergeCell ref="G16:H16"/>
    <mergeCell ref="G27:H27"/>
    <mergeCell ref="G26:H26"/>
    <mergeCell ref="D23:E23"/>
    <mergeCell ref="D24:E24"/>
    <mergeCell ref="D25:E25"/>
    <mergeCell ref="D26:E26"/>
    <mergeCell ref="D27:E27"/>
    <mergeCell ref="D28:E28"/>
    <mergeCell ref="D18:E18"/>
    <mergeCell ref="D19:E19"/>
    <mergeCell ref="D20:E20"/>
    <mergeCell ref="A35:J35"/>
    <mergeCell ref="A36:J36"/>
    <mergeCell ref="A37:J37"/>
    <mergeCell ref="I3:J3"/>
    <mergeCell ref="I1:J1"/>
    <mergeCell ref="D6:E6"/>
    <mergeCell ref="D7:E7"/>
    <mergeCell ref="D8:E8"/>
    <mergeCell ref="A2:J2"/>
    <mergeCell ref="A3:B3"/>
    <mergeCell ref="C3:F3"/>
    <mergeCell ref="G6:H6"/>
    <mergeCell ref="G17:H17"/>
    <mergeCell ref="D13:E13"/>
    <mergeCell ref="G9:H9"/>
    <mergeCell ref="G8:H8"/>
  </mergeCells>
  <phoneticPr fontId="2"/>
  <pageMargins left="0.78740157480314965" right="0.39370078740157483" top="0.39370078740157483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Normal="100" workbookViewId="0">
      <selection activeCell="J15" sqref="J15"/>
    </sheetView>
  </sheetViews>
  <sheetFormatPr defaultColWidth="9" defaultRowHeight="13.5" x14ac:dyDescent="0.15"/>
  <cols>
    <col min="1" max="1" width="5" style="7" customWidth="1"/>
    <col min="2" max="2" width="14.375" style="7" customWidth="1"/>
    <col min="3" max="3" width="13.125" style="7" customWidth="1"/>
    <col min="4" max="4" width="3.875" style="7" customWidth="1"/>
    <col min="5" max="5" width="2.875" style="7" customWidth="1"/>
    <col min="6" max="6" width="8.75" style="7" customWidth="1"/>
    <col min="7" max="7" width="1.75" style="7" customWidth="1"/>
    <col min="8" max="8" width="10.625" style="7" customWidth="1"/>
    <col min="9" max="9" width="12.5" style="7" customWidth="1"/>
    <col min="10" max="10" width="16.875" style="7" customWidth="1"/>
    <col min="11" max="16384" width="9" style="7"/>
  </cols>
  <sheetData>
    <row r="1" spans="1:15" s="3" customFormat="1" ht="18.75" customHeight="1" x14ac:dyDescent="0.15">
      <c r="A1" s="3" t="s">
        <v>58</v>
      </c>
      <c r="H1" s="45" t="s">
        <v>98</v>
      </c>
      <c r="I1" s="437" t="str">
        <f>'[1]（別紙①）食事注文書'!$O$1</f>
        <v>５月　　28日</v>
      </c>
      <c r="J1" s="437"/>
    </row>
    <row r="2" spans="1:15" s="3" customFormat="1" ht="30" customHeight="1" x14ac:dyDescent="0.15">
      <c r="A2" s="291" t="s">
        <v>35</v>
      </c>
      <c r="B2" s="291"/>
      <c r="C2" s="291"/>
      <c r="D2" s="291"/>
      <c r="E2" s="291"/>
      <c r="F2" s="291"/>
      <c r="G2" s="291"/>
      <c r="H2" s="291"/>
      <c r="I2" s="291"/>
      <c r="J2" s="291"/>
      <c r="K2" s="4"/>
      <c r="L2" s="4"/>
      <c r="M2" s="4"/>
      <c r="N2" s="4"/>
      <c r="O2" s="4"/>
    </row>
    <row r="3" spans="1:15" s="5" customFormat="1" ht="30" customHeight="1" x14ac:dyDescent="0.15">
      <c r="A3" s="292" t="s">
        <v>31</v>
      </c>
      <c r="B3" s="293"/>
      <c r="C3" s="438" t="str">
        <f>'[1]（別紙①）食事注文書'!$D$3</f>
        <v>南市立但馬小学校</v>
      </c>
      <c r="D3" s="438"/>
      <c r="E3" s="438"/>
      <c r="F3" s="439"/>
      <c r="G3" s="45"/>
      <c r="H3" s="184" t="s">
        <v>36</v>
      </c>
      <c r="I3" s="440" t="str">
        <f>'[1]（別紙①）食事注文書'!$P$4</f>
        <v>南　太郎</v>
      </c>
      <c r="J3" s="441"/>
    </row>
    <row r="4" spans="1:15" s="5" customFormat="1" ht="30" customHeight="1" x14ac:dyDescent="0.15">
      <c r="A4" s="46"/>
      <c r="B4" s="442"/>
      <c r="C4" s="46"/>
      <c r="D4" s="46"/>
      <c r="E4" s="46"/>
      <c r="F4" s="46"/>
      <c r="G4" s="45"/>
      <c r="H4" s="46"/>
      <c r="I4" s="46"/>
      <c r="J4" s="46"/>
    </row>
    <row r="5" spans="1:15" ht="14.25" thickBot="1" x14ac:dyDescent="0.2"/>
    <row r="6" spans="1:15" s="8" customFormat="1" ht="24.95" customHeight="1" thickBot="1" x14ac:dyDescent="0.2">
      <c r="A6" s="9"/>
      <c r="B6" s="185" t="s">
        <v>2</v>
      </c>
      <c r="C6" s="11" t="s">
        <v>3</v>
      </c>
      <c r="D6" s="285" t="s">
        <v>12</v>
      </c>
      <c r="E6" s="286"/>
      <c r="F6" s="44" t="s">
        <v>34</v>
      </c>
      <c r="G6" s="296" t="s">
        <v>4</v>
      </c>
      <c r="H6" s="297"/>
      <c r="I6" s="12" t="s">
        <v>5</v>
      </c>
      <c r="J6" s="13" t="s">
        <v>6</v>
      </c>
    </row>
    <row r="7" spans="1:15" ht="24.95" customHeight="1" x14ac:dyDescent="0.15">
      <c r="A7" s="309" t="s">
        <v>11</v>
      </c>
      <c r="B7" s="443" t="s">
        <v>165</v>
      </c>
      <c r="C7" s="444"/>
      <c r="D7" s="445">
        <v>120</v>
      </c>
      <c r="E7" s="446"/>
      <c r="F7" s="447">
        <v>110</v>
      </c>
      <c r="G7" s="448">
        <f t="shared" ref="G7:G24" si="0">D7*F7</f>
        <v>13200</v>
      </c>
      <c r="H7" s="449"/>
      <c r="I7" s="16" t="s">
        <v>166</v>
      </c>
      <c r="J7" s="450" t="s">
        <v>167</v>
      </c>
    </row>
    <row r="8" spans="1:15" ht="24.95" customHeight="1" x14ac:dyDescent="0.15">
      <c r="A8" s="310"/>
      <c r="B8" s="451" t="s">
        <v>168</v>
      </c>
      <c r="C8" s="452"/>
      <c r="D8" s="453" t="s">
        <v>169</v>
      </c>
      <c r="E8" s="454"/>
      <c r="F8" s="447">
        <v>100</v>
      </c>
      <c r="G8" s="455">
        <f t="shared" si="0"/>
        <v>1200</v>
      </c>
      <c r="H8" s="456"/>
      <c r="I8" s="16" t="s">
        <v>166</v>
      </c>
      <c r="J8" s="457" t="s">
        <v>167</v>
      </c>
    </row>
    <row r="9" spans="1:15" ht="24.95" customHeight="1" x14ac:dyDescent="0.15">
      <c r="A9" s="310"/>
      <c r="B9" s="458"/>
      <c r="C9" s="452"/>
      <c r="D9" s="453"/>
      <c r="E9" s="454"/>
      <c r="F9" s="459"/>
      <c r="G9" s="455">
        <f t="shared" si="0"/>
        <v>0</v>
      </c>
      <c r="H9" s="456"/>
      <c r="I9" s="16" t="s">
        <v>16</v>
      </c>
      <c r="J9" s="457"/>
    </row>
    <row r="10" spans="1:15" ht="24.95" customHeight="1" x14ac:dyDescent="0.15">
      <c r="A10" s="310"/>
      <c r="B10" s="458"/>
      <c r="C10" s="452"/>
      <c r="D10" s="453"/>
      <c r="E10" s="454"/>
      <c r="F10" s="459"/>
      <c r="G10" s="455">
        <f t="shared" si="0"/>
        <v>0</v>
      </c>
      <c r="H10" s="456"/>
      <c r="I10" s="16" t="s">
        <v>16</v>
      </c>
      <c r="J10" s="457"/>
    </row>
    <row r="11" spans="1:15" ht="24.95" customHeight="1" x14ac:dyDescent="0.15">
      <c r="A11" s="310"/>
      <c r="B11" s="458"/>
      <c r="C11" s="452"/>
      <c r="D11" s="453"/>
      <c r="E11" s="454"/>
      <c r="F11" s="459"/>
      <c r="G11" s="455">
        <f t="shared" si="0"/>
        <v>0</v>
      </c>
      <c r="H11" s="456"/>
      <c r="I11" s="16" t="s">
        <v>16</v>
      </c>
      <c r="J11" s="457"/>
    </row>
    <row r="12" spans="1:15" ht="24.95" customHeight="1" thickBot="1" x14ac:dyDescent="0.2">
      <c r="A12" s="311"/>
      <c r="B12" s="460"/>
      <c r="C12" s="461"/>
      <c r="D12" s="462"/>
      <c r="E12" s="463"/>
      <c r="F12" s="464"/>
      <c r="G12" s="465">
        <f t="shared" si="0"/>
        <v>0</v>
      </c>
      <c r="H12" s="466"/>
      <c r="I12" s="27" t="s">
        <v>16</v>
      </c>
      <c r="J12" s="467"/>
    </row>
    <row r="13" spans="1:15" ht="24.95" customHeight="1" x14ac:dyDescent="0.15">
      <c r="A13" s="306" t="s">
        <v>29</v>
      </c>
      <c r="B13" s="468" t="s">
        <v>30</v>
      </c>
      <c r="C13" s="469"/>
      <c r="D13" s="445">
        <v>1</v>
      </c>
      <c r="E13" s="446"/>
      <c r="F13" s="470">
        <v>5000</v>
      </c>
      <c r="G13" s="448">
        <f t="shared" si="0"/>
        <v>5000</v>
      </c>
      <c r="H13" s="449"/>
      <c r="I13" s="31" t="s">
        <v>170</v>
      </c>
      <c r="J13" s="471"/>
    </row>
    <row r="14" spans="1:15" ht="24.95" customHeight="1" x14ac:dyDescent="0.15">
      <c r="A14" s="307"/>
      <c r="B14" s="458" t="s">
        <v>7</v>
      </c>
      <c r="C14" s="452"/>
      <c r="D14" s="472">
        <v>3</v>
      </c>
      <c r="E14" s="473" t="s">
        <v>130</v>
      </c>
      <c r="F14" s="474">
        <v>140</v>
      </c>
      <c r="G14" s="455">
        <f t="shared" si="0"/>
        <v>420</v>
      </c>
      <c r="H14" s="456"/>
      <c r="I14" s="16" t="s">
        <v>170</v>
      </c>
      <c r="J14" s="457"/>
    </row>
    <row r="15" spans="1:15" ht="24.95" customHeight="1" x14ac:dyDescent="0.15">
      <c r="A15" s="307"/>
      <c r="B15" s="458" t="s">
        <v>8</v>
      </c>
      <c r="C15" s="452"/>
      <c r="D15" s="472">
        <v>13</v>
      </c>
      <c r="E15" s="475" t="s">
        <v>14</v>
      </c>
      <c r="F15" s="474">
        <v>300</v>
      </c>
      <c r="G15" s="455">
        <f t="shared" si="0"/>
        <v>3900</v>
      </c>
      <c r="H15" s="456"/>
      <c r="I15" s="16" t="s">
        <v>166</v>
      </c>
      <c r="J15" s="457"/>
    </row>
    <row r="16" spans="1:15" ht="24.95" customHeight="1" x14ac:dyDescent="0.15">
      <c r="A16" s="307"/>
      <c r="B16" s="458" t="s">
        <v>9</v>
      </c>
      <c r="C16" s="452"/>
      <c r="D16" s="472"/>
      <c r="E16" s="475" t="s">
        <v>15</v>
      </c>
      <c r="F16" s="474">
        <v>1200</v>
      </c>
      <c r="G16" s="455">
        <f t="shared" si="0"/>
        <v>0</v>
      </c>
      <c r="H16" s="456"/>
      <c r="I16" s="16" t="s">
        <v>16</v>
      </c>
      <c r="J16" s="457"/>
    </row>
    <row r="17" spans="1:15" ht="36" customHeight="1" x14ac:dyDescent="0.15">
      <c r="A17" s="307"/>
      <c r="B17" s="476" t="s">
        <v>129</v>
      </c>
      <c r="C17" s="452"/>
      <c r="D17" s="472">
        <v>10</v>
      </c>
      <c r="E17" s="475" t="s">
        <v>13</v>
      </c>
      <c r="F17" s="474">
        <v>20</v>
      </c>
      <c r="G17" s="455">
        <f t="shared" si="0"/>
        <v>200</v>
      </c>
      <c r="H17" s="456"/>
      <c r="I17" s="16" t="s">
        <v>171</v>
      </c>
      <c r="J17" s="477" t="s">
        <v>148</v>
      </c>
    </row>
    <row r="18" spans="1:15" ht="24.95" customHeight="1" thickBot="1" x14ac:dyDescent="0.2">
      <c r="A18" s="308"/>
      <c r="B18" s="478"/>
      <c r="C18" s="479"/>
      <c r="D18" s="480"/>
      <c r="E18" s="463"/>
      <c r="F18" s="481"/>
      <c r="G18" s="455">
        <f t="shared" si="0"/>
        <v>0</v>
      </c>
      <c r="H18" s="456"/>
      <c r="I18" s="33" t="s">
        <v>16</v>
      </c>
      <c r="J18" s="482"/>
    </row>
    <row r="19" spans="1:15" ht="24.95" customHeight="1" x14ac:dyDescent="0.15">
      <c r="A19" s="315" t="s">
        <v>17</v>
      </c>
      <c r="B19" s="458" t="s">
        <v>159</v>
      </c>
      <c r="C19" s="483" t="s">
        <v>172</v>
      </c>
      <c r="D19" s="484">
        <v>135</v>
      </c>
      <c r="E19" s="454"/>
      <c r="F19" s="485">
        <v>140</v>
      </c>
      <c r="G19" s="455">
        <f t="shared" si="0"/>
        <v>18900</v>
      </c>
      <c r="H19" s="456"/>
      <c r="I19" s="16" t="s">
        <v>173</v>
      </c>
      <c r="J19" s="477" t="s">
        <v>148</v>
      </c>
    </row>
    <row r="20" spans="1:15" ht="24.95" customHeight="1" x14ac:dyDescent="0.15">
      <c r="A20" s="316"/>
      <c r="B20" s="458" t="s">
        <v>159</v>
      </c>
      <c r="C20" s="452" t="s">
        <v>174</v>
      </c>
      <c r="D20" s="484">
        <v>135</v>
      </c>
      <c r="E20" s="454"/>
      <c r="F20" s="485">
        <v>140</v>
      </c>
      <c r="G20" s="455">
        <f t="shared" si="0"/>
        <v>18900</v>
      </c>
      <c r="H20" s="456"/>
      <c r="I20" s="16" t="s">
        <v>173</v>
      </c>
      <c r="J20" s="477" t="s">
        <v>148</v>
      </c>
    </row>
    <row r="21" spans="1:15" ht="24.95" customHeight="1" x14ac:dyDescent="0.15">
      <c r="A21" s="316"/>
      <c r="B21" s="458" t="s">
        <v>175</v>
      </c>
      <c r="C21" s="452" t="s">
        <v>176</v>
      </c>
      <c r="D21" s="484">
        <v>135</v>
      </c>
      <c r="E21" s="454"/>
      <c r="F21" s="485">
        <v>160</v>
      </c>
      <c r="G21" s="455">
        <f t="shared" si="0"/>
        <v>21600</v>
      </c>
      <c r="H21" s="456"/>
      <c r="I21" s="16" t="s">
        <v>173</v>
      </c>
      <c r="J21" s="477" t="s">
        <v>148</v>
      </c>
    </row>
    <row r="22" spans="1:15" ht="24.95" customHeight="1" x14ac:dyDescent="0.15">
      <c r="A22" s="316"/>
      <c r="B22" s="443" t="s">
        <v>177</v>
      </c>
      <c r="C22" s="444" t="s">
        <v>178</v>
      </c>
      <c r="D22" s="486">
        <v>138</v>
      </c>
      <c r="E22" s="487"/>
      <c r="F22" s="447">
        <v>100</v>
      </c>
      <c r="G22" s="488">
        <f t="shared" si="0"/>
        <v>13800</v>
      </c>
      <c r="H22" s="489"/>
      <c r="I22" s="16" t="s">
        <v>166</v>
      </c>
      <c r="J22" s="450" t="s">
        <v>167</v>
      </c>
    </row>
    <row r="23" spans="1:15" ht="24.95" customHeight="1" x14ac:dyDescent="0.15">
      <c r="A23" s="316"/>
      <c r="B23" s="458" t="s">
        <v>179</v>
      </c>
      <c r="C23" s="452"/>
      <c r="D23" s="484">
        <v>138</v>
      </c>
      <c r="E23" s="454"/>
      <c r="F23" s="485">
        <v>300</v>
      </c>
      <c r="G23" s="455">
        <f t="shared" si="0"/>
        <v>41400</v>
      </c>
      <c r="H23" s="456"/>
      <c r="I23" s="16" t="s">
        <v>166</v>
      </c>
      <c r="J23" s="457" t="s">
        <v>167</v>
      </c>
    </row>
    <row r="24" spans="1:15" ht="24.95" customHeight="1" x14ac:dyDescent="0.15">
      <c r="A24" s="316"/>
      <c r="B24" s="458" t="s">
        <v>180</v>
      </c>
      <c r="C24" s="452"/>
      <c r="D24" s="484">
        <v>135</v>
      </c>
      <c r="E24" s="454"/>
      <c r="F24" s="485">
        <v>650</v>
      </c>
      <c r="G24" s="455">
        <f t="shared" si="0"/>
        <v>87750</v>
      </c>
      <c r="H24" s="456"/>
      <c r="I24" s="16" t="s">
        <v>181</v>
      </c>
      <c r="J24" s="477" t="s">
        <v>148</v>
      </c>
    </row>
    <row r="25" spans="1:15" ht="24.95" customHeight="1" x14ac:dyDescent="0.15">
      <c r="A25" s="316"/>
      <c r="B25" s="443"/>
      <c r="C25" s="444"/>
      <c r="D25" s="486"/>
      <c r="E25" s="487"/>
      <c r="F25" s="447"/>
      <c r="G25" s="488"/>
      <c r="H25" s="489"/>
      <c r="I25" s="16" t="s">
        <v>16</v>
      </c>
      <c r="J25" s="450"/>
    </row>
    <row r="26" spans="1:15" ht="24.95" customHeight="1" x14ac:dyDescent="0.15">
      <c r="A26" s="316"/>
      <c r="B26" s="458"/>
      <c r="C26" s="452"/>
      <c r="D26" s="484"/>
      <c r="E26" s="454"/>
      <c r="F26" s="485"/>
      <c r="G26" s="455"/>
      <c r="H26" s="456"/>
      <c r="I26" s="16" t="s">
        <v>16</v>
      </c>
      <c r="J26" s="457"/>
    </row>
    <row r="27" spans="1:15" ht="24.95" customHeight="1" x14ac:dyDescent="0.15">
      <c r="A27" s="316"/>
      <c r="B27" s="458"/>
      <c r="C27" s="452"/>
      <c r="D27" s="484"/>
      <c r="E27" s="454"/>
      <c r="F27" s="485"/>
      <c r="G27" s="455"/>
      <c r="H27" s="456"/>
      <c r="I27" s="16" t="s">
        <v>16</v>
      </c>
      <c r="J27" s="490"/>
    </row>
    <row r="28" spans="1:15" ht="24.95" customHeight="1" x14ac:dyDescent="0.15">
      <c r="A28" s="316"/>
      <c r="B28" s="191"/>
      <c r="C28" s="188"/>
      <c r="D28" s="303"/>
      <c r="E28" s="290"/>
      <c r="F28" s="95"/>
      <c r="G28" s="298">
        <f t="shared" ref="G28:G29" si="1">D28*F28</f>
        <v>0</v>
      </c>
      <c r="H28" s="299"/>
      <c r="I28" s="16" t="s">
        <v>16</v>
      </c>
      <c r="J28" s="20"/>
    </row>
    <row r="29" spans="1:15" ht="24.95" customHeight="1" thickBot="1" x14ac:dyDescent="0.2">
      <c r="A29" s="317"/>
      <c r="B29" s="21"/>
      <c r="C29" s="190"/>
      <c r="D29" s="304"/>
      <c r="E29" s="305"/>
      <c r="F29" s="107"/>
      <c r="G29" s="312">
        <f t="shared" si="1"/>
        <v>0</v>
      </c>
      <c r="H29" s="313"/>
      <c r="I29" s="24" t="s">
        <v>16</v>
      </c>
      <c r="J29" s="23"/>
    </row>
    <row r="30" spans="1:15" ht="6" customHeight="1" x14ac:dyDescent="0.15"/>
    <row r="31" spans="1:15" s="1" customFormat="1" ht="21" customHeight="1" x14ac:dyDescent="0.15"/>
    <row r="32" spans="1:15" s="1" customFormat="1" ht="18.75" customHeight="1" x14ac:dyDescent="0.15">
      <c r="B32" s="2" t="s">
        <v>10</v>
      </c>
      <c r="C32" s="2"/>
      <c r="D32" s="2"/>
      <c r="E32" s="2"/>
      <c r="F32" s="2"/>
      <c r="G32" s="2"/>
      <c r="I32" s="2" t="s">
        <v>135</v>
      </c>
      <c r="J32" s="2"/>
      <c r="K32" s="2"/>
      <c r="L32" s="2"/>
      <c r="M32" s="318"/>
      <c r="N32" s="318"/>
      <c r="O32" s="318"/>
    </row>
    <row r="33" spans="1:15" s="1" customFormat="1" ht="18.75" customHeight="1" x14ac:dyDescent="0.15">
      <c r="B33" s="320" t="s">
        <v>1</v>
      </c>
      <c r="C33" s="320"/>
      <c r="D33" s="320"/>
      <c r="E33" s="320"/>
      <c r="F33" s="320"/>
      <c r="G33" s="320"/>
      <c r="H33" s="187" t="s">
        <v>57</v>
      </c>
      <c r="I33" s="491" t="s">
        <v>144</v>
      </c>
      <c r="J33" s="491"/>
      <c r="K33" s="491"/>
      <c r="L33" s="42"/>
      <c r="M33" s="319"/>
      <c r="N33" s="319"/>
      <c r="O33" s="52"/>
    </row>
    <row r="34" spans="1:15" s="1" customFormat="1" ht="18.75" customHeight="1" x14ac:dyDescent="0.15"/>
    <row r="35" spans="1:15" s="1" customFormat="1" ht="15" customHeight="1" x14ac:dyDescent="0.15">
      <c r="A35" s="281" t="s">
        <v>145</v>
      </c>
      <c r="B35" s="281"/>
      <c r="C35" s="281"/>
      <c r="D35" s="281"/>
      <c r="E35" s="281"/>
      <c r="F35" s="281"/>
      <c r="G35" s="281"/>
      <c r="H35" s="281"/>
      <c r="I35" s="281"/>
      <c r="J35" s="281"/>
    </row>
    <row r="36" spans="1:15" s="1" customFormat="1" ht="15" customHeight="1" x14ac:dyDescent="0.15">
      <c r="A36" s="281" t="s">
        <v>146</v>
      </c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5" s="1" customFormat="1" ht="15" customHeight="1" x14ac:dyDescent="0.15">
      <c r="A37" s="281" t="s">
        <v>147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9" spans="1:15" ht="19.5" customHeight="1" x14ac:dyDescent="0.15">
      <c r="B39" s="300" t="s">
        <v>164</v>
      </c>
      <c r="C39" s="268"/>
      <c r="D39" s="268"/>
      <c r="E39" s="268"/>
      <c r="F39" s="268"/>
      <c r="G39" s="268"/>
      <c r="H39" s="268"/>
      <c r="I39" s="268"/>
      <c r="J39" s="268"/>
    </row>
    <row r="41" spans="1:15" x14ac:dyDescent="0.15">
      <c r="M41" s="7" t="s">
        <v>56</v>
      </c>
    </row>
  </sheetData>
  <mergeCells count="60">
    <mergeCell ref="A35:J35"/>
    <mergeCell ref="A36:J36"/>
    <mergeCell ref="A37:J37"/>
    <mergeCell ref="B39:J39"/>
    <mergeCell ref="D29:E29"/>
    <mergeCell ref="G29:H29"/>
    <mergeCell ref="M32:O32"/>
    <mergeCell ref="B33:G33"/>
    <mergeCell ref="I33:K33"/>
    <mergeCell ref="M33:N33"/>
    <mergeCell ref="D26:E26"/>
    <mergeCell ref="G26:H26"/>
    <mergeCell ref="D27:E27"/>
    <mergeCell ref="G27:H27"/>
    <mergeCell ref="D28:E28"/>
    <mergeCell ref="G28:H28"/>
    <mergeCell ref="G22:H22"/>
    <mergeCell ref="D23:E23"/>
    <mergeCell ref="G23:H23"/>
    <mergeCell ref="D24:E24"/>
    <mergeCell ref="G24:H24"/>
    <mergeCell ref="D25:E25"/>
    <mergeCell ref="G25:H25"/>
    <mergeCell ref="D18:E18"/>
    <mergeCell ref="G18:H18"/>
    <mergeCell ref="A19:A29"/>
    <mergeCell ref="D19:E19"/>
    <mergeCell ref="G19:H19"/>
    <mergeCell ref="D20:E20"/>
    <mergeCell ref="G20:H20"/>
    <mergeCell ref="D21:E21"/>
    <mergeCell ref="G21:H21"/>
    <mergeCell ref="D22:E22"/>
    <mergeCell ref="G11:H11"/>
    <mergeCell ref="D12:E12"/>
    <mergeCell ref="G12:H12"/>
    <mergeCell ref="A13:A18"/>
    <mergeCell ref="D13:E13"/>
    <mergeCell ref="G13:H13"/>
    <mergeCell ref="G14:H14"/>
    <mergeCell ref="G15:H15"/>
    <mergeCell ref="G16:H16"/>
    <mergeCell ref="G17:H17"/>
    <mergeCell ref="A7:A12"/>
    <mergeCell ref="D7:E7"/>
    <mergeCell ref="G7:H7"/>
    <mergeCell ref="D8:E8"/>
    <mergeCell ref="G8:H8"/>
    <mergeCell ref="D9:E9"/>
    <mergeCell ref="G9:H9"/>
    <mergeCell ref="D10:E10"/>
    <mergeCell ref="G10:H10"/>
    <mergeCell ref="D11:E11"/>
    <mergeCell ref="I1:J1"/>
    <mergeCell ref="A2:J2"/>
    <mergeCell ref="A3:B3"/>
    <mergeCell ref="C3:F3"/>
    <mergeCell ref="I3:J3"/>
    <mergeCell ref="D6:E6"/>
    <mergeCell ref="G6:H6"/>
  </mergeCells>
  <phoneticPr fontId="2"/>
  <pageMargins left="0.78740157480314965" right="0.39370078740157483" top="0.39370078740157483" bottom="0.59055118110236227" header="0.51181102362204722" footer="0.51181102362204722"/>
  <pageSetup paperSize="9"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33"/>
  <sheetViews>
    <sheetView view="pageBreakPreview" topLeftCell="A13" zoomScaleNormal="100" workbookViewId="0">
      <selection activeCell="A27" sqref="A27:N27"/>
    </sheetView>
  </sheetViews>
  <sheetFormatPr defaultRowHeight="13.5" x14ac:dyDescent="0.15"/>
  <cols>
    <col min="1" max="2" width="8.625" customWidth="1"/>
    <col min="3" max="3" width="9.375" customWidth="1"/>
    <col min="4" max="4" width="2.625" customWidth="1"/>
    <col min="5" max="5" width="9.375" customWidth="1"/>
    <col min="6" max="6" width="2.625" customWidth="1"/>
    <col min="7" max="7" width="9.375" customWidth="1"/>
    <col min="8" max="8" width="2.875" customWidth="1"/>
    <col min="9" max="9" width="9.375" customWidth="1"/>
    <col min="10" max="10" width="2.875" customWidth="1"/>
    <col min="11" max="11" width="9.25" customWidth="1"/>
    <col min="12" max="12" width="2.625" customWidth="1"/>
    <col min="13" max="13" width="12.125" customWidth="1"/>
    <col min="14" max="14" width="3.625" customWidth="1"/>
  </cols>
  <sheetData>
    <row r="1" spans="1:14" s="3" customFormat="1" ht="18.75" customHeight="1" x14ac:dyDescent="0.15">
      <c r="A1" s="45" t="s">
        <v>59</v>
      </c>
      <c r="B1" s="45"/>
      <c r="C1" s="45"/>
      <c r="D1" s="45"/>
      <c r="E1" s="45"/>
      <c r="F1" s="45"/>
      <c r="G1" s="45"/>
      <c r="H1" s="45"/>
      <c r="I1" s="322" t="s">
        <v>99</v>
      </c>
      <c r="J1" s="322"/>
      <c r="K1" s="284" t="str">
        <f>'（別紙①）食事注文書'!$O$1</f>
        <v>月　　　　　日</v>
      </c>
      <c r="L1" s="284"/>
      <c r="M1" s="284"/>
      <c r="N1" s="284"/>
    </row>
    <row r="2" spans="1:14" s="1" customFormat="1" ht="30" customHeight="1" x14ac:dyDescent="0.15">
      <c r="A2" s="329" t="s">
        <v>37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s="1" customFormat="1" ht="7.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56"/>
      <c r="L3" s="56"/>
      <c r="M3" s="56"/>
      <c r="N3" s="56"/>
    </row>
    <row r="4" spans="1:14" s="3" customFormat="1" ht="30" customHeight="1" x14ac:dyDescent="0.15">
      <c r="A4" s="91" t="s">
        <v>31</v>
      </c>
      <c r="B4" s="340">
        <f>'（別紙①）食事注文書'!$D$3</f>
        <v>0</v>
      </c>
      <c r="C4" s="341"/>
      <c r="D4" s="341"/>
      <c r="E4" s="341"/>
      <c r="F4" s="341"/>
      <c r="G4" s="341"/>
      <c r="H4" s="342"/>
      <c r="I4" s="112"/>
      <c r="J4" s="375" t="s">
        <v>47</v>
      </c>
      <c r="K4" s="376"/>
      <c r="L4" s="282">
        <f>'（別紙①）食事注文書'!$P$4</f>
        <v>0</v>
      </c>
      <c r="M4" s="282"/>
      <c r="N4" s="283"/>
    </row>
    <row r="5" spans="1:14" s="3" customFormat="1" ht="30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5"/>
      <c r="K5" s="46"/>
      <c r="L5" s="46"/>
      <c r="M5" s="46"/>
      <c r="N5" s="46"/>
    </row>
    <row r="6" spans="1:14" s="1" customFormat="1" ht="9" customHeight="1" thickBot="1" x14ac:dyDescent="0.2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1" customFormat="1" ht="37.5" customHeight="1" x14ac:dyDescent="0.15">
      <c r="A7" s="48"/>
      <c r="B7" s="49" t="s">
        <v>26</v>
      </c>
      <c r="C7" s="364" t="s">
        <v>38</v>
      </c>
      <c r="D7" s="365"/>
      <c r="E7" s="365"/>
      <c r="F7" s="366"/>
      <c r="G7" s="366"/>
      <c r="H7" s="367"/>
      <c r="I7" s="215" t="s">
        <v>33</v>
      </c>
      <c r="J7" s="360"/>
      <c r="K7" s="360"/>
      <c r="L7" s="360"/>
      <c r="M7" s="360"/>
      <c r="N7" s="216"/>
    </row>
    <row r="8" spans="1:14" s="1" customFormat="1" ht="67.5" customHeight="1" thickBot="1" x14ac:dyDescent="0.2">
      <c r="A8" s="371" t="s">
        <v>27</v>
      </c>
      <c r="B8" s="372"/>
      <c r="C8" s="334" t="s">
        <v>116</v>
      </c>
      <c r="D8" s="335"/>
      <c r="E8" s="335"/>
      <c r="F8" s="368" t="s">
        <v>117</v>
      </c>
      <c r="G8" s="368"/>
      <c r="H8" s="369"/>
      <c r="I8" s="219"/>
      <c r="J8" s="361"/>
      <c r="K8" s="361"/>
      <c r="L8" s="361"/>
      <c r="M8" s="361"/>
      <c r="N8" s="220"/>
    </row>
    <row r="9" spans="1:14" s="1" customFormat="1" ht="45" customHeight="1" x14ac:dyDescent="0.15">
      <c r="A9" s="336" t="s">
        <v>49</v>
      </c>
      <c r="B9" s="337"/>
      <c r="C9" s="373" t="s">
        <v>57</v>
      </c>
      <c r="D9" s="374"/>
      <c r="E9" s="374"/>
      <c r="F9" s="374"/>
      <c r="G9" s="374"/>
      <c r="H9" s="108" t="s">
        <v>100</v>
      </c>
      <c r="I9" s="362"/>
      <c r="J9" s="225"/>
      <c r="K9" s="225"/>
      <c r="L9" s="225"/>
      <c r="M9" s="225"/>
      <c r="N9" s="363"/>
    </row>
    <row r="10" spans="1:14" s="1" customFormat="1" ht="45" customHeight="1" x14ac:dyDescent="0.15">
      <c r="A10" s="330" t="s">
        <v>50</v>
      </c>
      <c r="B10" s="331"/>
      <c r="C10" s="327"/>
      <c r="D10" s="328"/>
      <c r="E10" s="328"/>
      <c r="F10" s="328"/>
      <c r="G10" s="328"/>
      <c r="H10" s="109" t="s">
        <v>100</v>
      </c>
      <c r="I10" s="324"/>
      <c r="J10" s="325"/>
      <c r="K10" s="325"/>
      <c r="L10" s="325"/>
      <c r="M10" s="325"/>
      <c r="N10" s="326"/>
    </row>
    <row r="11" spans="1:14" s="1" customFormat="1" ht="45" customHeight="1" x14ac:dyDescent="0.15">
      <c r="A11" s="330" t="s">
        <v>51</v>
      </c>
      <c r="B11" s="331"/>
      <c r="C11" s="327"/>
      <c r="D11" s="328"/>
      <c r="E11" s="328"/>
      <c r="F11" s="328"/>
      <c r="G11" s="328"/>
      <c r="H11" s="109" t="s">
        <v>100</v>
      </c>
      <c r="I11" s="324"/>
      <c r="J11" s="325"/>
      <c r="K11" s="325"/>
      <c r="L11" s="325"/>
      <c r="M11" s="325"/>
      <c r="N11" s="326"/>
    </row>
    <row r="12" spans="1:14" s="1" customFormat="1" ht="45" customHeight="1" x14ac:dyDescent="0.15">
      <c r="A12" s="330" t="s">
        <v>52</v>
      </c>
      <c r="B12" s="331"/>
      <c r="C12" s="327"/>
      <c r="D12" s="328"/>
      <c r="E12" s="328"/>
      <c r="F12" s="328"/>
      <c r="G12" s="328"/>
      <c r="H12" s="109" t="s">
        <v>100</v>
      </c>
      <c r="I12" s="324"/>
      <c r="J12" s="325"/>
      <c r="K12" s="325"/>
      <c r="L12" s="325"/>
      <c r="M12" s="325"/>
      <c r="N12" s="326"/>
    </row>
    <row r="13" spans="1:14" s="1" customFormat="1" ht="45" customHeight="1" x14ac:dyDescent="0.15">
      <c r="A13" s="330" t="s">
        <v>53</v>
      </c>
      <c r="B13" s="331"/>
      <c r="C13" s="327"/>
      <c r="D13" s="328"/>
      <c r="E13" s="328"/>
      <c r="F13" s="328"/>
      <c r="G13" s="328"/>
      <c r="H13" s="109" t="s">
        <v>100</v>
      </c>
      <c r="I13" s="324"/>
      <c r="J13" s="325"/>
      <c r="K13" s="325"/>
      <c r="L13" s="325"/>
      <c r="M13" s="325"/>
      <c r="N13" s="326"/>
    </row>
    <row r="14" spans="1:14" s="1" customFormat="1" ht="45" customHeight="1" thickBot="1" x14ac:dyDescent="0.2">
      <c r="A14" s="332" t="s">
        <v>54</v>
      </c>
      <c r="B14" s="333"/>
      <c r="C14" s="338"/>
      <c r="D14" s="339"/>
      <c r="E14" s="339"/>
      <c r="F14" s="339"/>
      <c r="G14" s="339"/>
      <c r="H14" s="110" t="s">
        <v>100</v>
      </c>
      <c r="I14" s="370"/>
      <c r="J14" s="368"/>
      <c r="K14" s="368"/>
      <c r="L14" s="368"/>
      <c r="M14" s="368"/>
      <c r="N14" s="369"/>
    </row>
    <row r="15" spans="1:14" s="1" customFormat="1" ht="45" customHeight="1" thickBot="1" x14ac:dyDescent="0.2">
      <c r="A15" s="357" t="s">
        <v>55</v>
      </c>
      <c r="B15" s="351"/>
      <c r="C15" s="346">
        <f>SUM(C9:G14)</f>
        <v>0</v>
      </c>
      <c r="D15" s="347"/>
      <c r="E15" s="347"/>
      <c r="F15" s="347"/>
      <c r="G15" s="347"/>
      <c r="H15" s="110" t="s">
        <v>100</v>
      </c>
      <c r="I15" s="343"/>
      <c r="J15" s="352"/>
      <c r="K15" s="352"/>
      <c r="L15" s="352"/>
      <c r="M15" s="352"/>
      <c r="N15" s="344"/>
    </row>
    <row r="16" spans="1:14" s="1" customFormat="1" ht="7.5" customHeight="1" thickBo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20" s="1" customFormat="1" ht="37.5" customHeight="1" thickBot="1" x14ac:dyDescent="0.2">
      <c r="A17" s="343" t="s">
        <v>39</v>
      </c>
      <c r="B17" s="344"/>
      <c r="C17" s="348"/>
      <c r="D17" s="349"/>
      <c r="E17" s="349"/>
      <c r="F17" s="349"/>
      <c r="G17" s="349"/>
      <c r="H17" s="111" t="s">
        <v>100</v>
      </c>
      <c r="I17" s="56"/>
      <c r="J17" s="42"/>
      <c r="K17" s="42"/>
      <c r="L17" s="42"/>
      <c r="M17" s="42"/>
      <c r="N17" s="42"/>
    </row>
    <row r="18" spans="1:20" s="1" customFormat="1" ht="27.75" customHeight="1" x14ac:dyDescent="0.15">
      <c r="A18" s="53"/>
      <c r="B18" s="53"/>
      <c r="C18" s="54"/>
      <c r="D18" s="54"/>
      <c r="E18" s="54"/>
      <c r="F18" s="54"/>
      <c r="G18" s="54"/>
      <c r="H18" s="54"/>
      <c r="I18" s="323" t="str">
        <f>IF(C15=K21,"","！生活棟布団用シーツの合計と内訳合計が違います")</f>
        <v/>
      </c>
      <c r="J18" s="323"/>
      <c r="K18" s="323"/>
      <c r="L18" s="323"/>
      <c r="M18" s="323"/>
      <c r="N18" s="323"/>
    </row>
    <row r="19" spans="1:20" s="1" customFormat="1" ht="7.5" customHeight="1" thickBot="1" x14ac:dyDescent="0.2">
      <c r="A19" s="43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20" s="1" customFormat="1" ht="21" customHeight="1" thickBot="1" x14ac:dyDescent="0.2">
      <c r="A20" s="343" t="s">
        <v>42</v>
      </c>
      <c r="B20" s="344"/>
      <c r="C20" s="343" t="s">
        <v>43</v>
      </c>
      <c r="D20" s="350"/>
      <c r="E20" s="351" t="s">
        <v>44</v>
      </c>
      <c r="F20" s="350"/>
      <c r="G20" s="351" t="s">
        <v>45</v>
      </c>
      <c r="H20" s="350"/>
      <c r="I20" s="351" t="s">
        <v>62</v>
      </c>
      <c r="J20" s="344"/>
      <c r="K20" s="343" t="s">
        <v>46</v>
      </c>
      <c r="L20" s="344"/>
      <c r="M20" s="352" t="s">
        <v>32</v>
      </c>
      <c r="N20" s="344"/>
    </row>
    <row r="21" spans="1:20" s="1" customFormat="1" ht="37.5" customHeight="1" thickBot="1" x14ac:dyDescent="0.2">
      <c r="A21" s="343" t="s">
        <v>40</v>
      </c>
      <c r="B21" s="344"/>
      <c r="C21" s="113"/>
      <c r="D21" s="114" t="s">
        <v>13</v>
      </c>
      <c r="E21" s="115"/>
      <c r="F21" s="114" t="s">
        <v>13</v>
      </c>
      <c r="G21" s="115"/>
      <c r="H21" s="114" t="s">
        <v>13</v>
      </c>
      <c r="I21" s="115"/>
      <c r="J21" s="162" t="s">
        <v>13</v>
      </c>
      <c r="K21" s="116">
        <f>SUM(C21,E21,G21,I21)</f>
        <v>0</v>
      </c>
      <c r="L21" s="89" t="s">
        <v>13</v>
      </c>
      <c r="M21" s="353"/>
      <c r="N21" s="354"/>
      <c r="O21" s="345" t="str">
        <f>IF(I18=Q24,"","！生活棟布団用シーツの合計と内訳合計が違います")</f>
        <v/>
      </c>
      <c r="P21" s="280"/>
      <c r="Q21" s="280"/>
      <c r="R21" s="280"/>
      <c r="S21" s="280"/>
      <c r="T21" s="280"/>
    </row>
    <row r="22" spans="1:20" s="1" customFormat="1" ht="37.5" customHeight="1" thickBot="1" x14ac:dyDescent="0.2">
      <c r="A22" s="357" t="s">
        <v>41</v>
      </c>
      <c r="B22" s="358"/>
      <c r="C22" s="113"/>
      <c r="D22" s="114" t="s">
        <v>13</v>
      </c>
      <c r="E22" s="115"/>
      <c r="F22" s="114" t="s">
        <v>13</v>
      </c>
      <c r="G22" s="115"/>
      <c r="H22" s="114" t="s">
        <v>13</v>
      </c>
      <c r="I22" s="113"/>
      <c r="J22" s="163" t="s">
        <v>13</v>
      </c>
      <c r="K22" s="116">
        <f>SUM(C22,E22,G22,I22)</f>
        <v>0</v>
      </c>
      <c r="L22" s="89" t="s">
        <v>13</v>
      </c>
      <c r="M22" s="353"/>
      <c r="N22" s="354"/>
    </row>
    <row r="23" spans="1:20" s="1" customFormat="1" ht="10.5" customHeight="1" x14ac:dyDescent="0.15">
      <c r="A23" s="42"/>
      <c r="B23" s="42"/>
      <c r="C23" s="42"/>
      <c r="D23" s="42"/>
      <c r="E23" s="42"/>
      <c r="F23" s="42"/>
      <c r="G23" s="42"/>
      <c r="H23" s="42"/>
      <c r="I23" s="323" t="str">
        <f>IF(C17=K22,"","！寝袋用シーツの合計と内訳合計が違います")</f>
        <v/>
      </c>
      <c r="J23" s="323"/>
      <c r="K23" s="323"/>
      <c r="L23" s="323"/>
      <c r="M23" s="323"/>
      <c r="N23" s="323"/>
    </row>
    <row r="24" spans="1:20" s="1" customFormat="1" ht="18" customHeight="1" x14ac:dyDescent="0.15">
      <c r="A24" s="355" t="s">
        <v>61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</row>
    <row r="25" spans="1:20" s="1" customFormat="1" ht="18" customHeight="1" x14ac:dyDescent="0.15">
      <c r="A25" s="359" t="s">
        <v>126</v>
      </c>
      <c r="B25" s="359"/>
      <c r="C25" s="359"/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</row>
    <row r="26" spans="1:20" s="1" customFormat="1" ht="18" customHeight="1" x14ac:dyDescent="0.15">
      <c r="A26" s="355" t="s">
        <v>132</v>
      </c>
      <c r="B26" s="356"/>
      <c r="C26" s="356"/>
      <c r="D26" s="356"/>
      <c r="E26" s="356"/>
      <c r="F26" s="356"/>
      <c r="G26" s="356"/>
      <c r="H26" s="356"/>
      <c r="I26" s="356"/>
      <c r="J26" s="356"/>
      <c r="K26" s="356"/>
      <c r="L26" s="356"/>
      <c r="M26" s="356"/>
      <c r="N26" s="356"/>
    </row>
    <row r="27" spans="1:20" s="1" customFormat="1" ht="20.25" customHeight="1" x14ac:dyDescent="0.15">
      <c r="A27" s="268" t="s">
        <v>137</v>
      </c>
      <c r="B27" s="269"/>
      <c r="C27" s="269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</row>
    <row r="28" spans="1:20" s="1" customFormat="1" ht="14.25" x14ac:dyDescent="0.15"/>
    <row r="29" spans="1:20" s="1" customFormat="1" ht="14.25" x14ac:dyDescent="0.15"/>
    <row r="30" spans="1:20" s="1" customFormat="1" ht="14.25" x14ac:dyDescent="0.15"/>
    <row r="31" spans="1:20" s="1" customFormat="1" ht="14.25" x14ac:dyDescent="0.15"/>
    <row r="32" spans="1:20" s="1" customFormat="1" ht="14.25" x14ac:dyDescent="0.15"/>
    <row r="33" s="1" customFormat="1" ht="14.25" x14ac:dyDescent="0.15"/>
  </sheetData>
  <mergeCells count="52">
    <mergeCell ref="L4:N4"/>
    <mergeCell ref="C9:G9"/>
    <mergeCell ref="C10:G10"/>
    <mergeCell ref="C11:G11"/>
    <mergeCell ref="J4:K4"/>
    <mergeCell ref="A10:B10"/>
    <mergeCell ref="I7:N8"/>
    <mergeCell ref="I9:N9"/>
    <mergeCell ref="C7:H7"/>
    <mergeCell ref="A15:B15"/>
    <mergeCell ref="F8:H8"/>
    <mergeCell ref="C13:G13"/>
    <mergeCell ref="I13:N13"/>
    <mergeCell ref="I14:N14"/>
    <mergeCell ref="A8:B8"/>
    <mergeCell ref="I12:N12"/>
    <mergeCell ref="A27:N27"/>
    <mergeCell ref="A20:B20"/>
    <mergeCell ref="M22:N22"/>
    <mergeCell ref="A26:N26"/>
    <mergeCell ref="A22:B22"/>
    <mergeCell ref="A25:N25"/>
    <mergeCell ref="M20:N20"/>
    <mergeCell ref="A21:B21"/>
    <mergeCell ref="K20:L20"/>
    <mergeCell ref="A24:N24"/>
    <mergeCell ref="M21:N21"/>
    <mergeCell ref="I20:J20"/>
    <mergeCell ref="G20:H20"/>
    <mergeCell ref="I23:N23"/>
    <mergeCell ref="O21:T21"/>
    <mergeCell ref="C15:G15"/>
    <mergeCell ref="C17:G17"/>
    <mergeCell ref="C20:D20"/>
    <mergeCell ref="E20:F20"/>
    <mergeCell ref="I15:N15"/>
    <mergeCell ref="I1:J1"/>
    <mergeCell ref="I18:N18"/>
    <mergeCell ref="I11:N11"/>
    <mergeCell ref="I10:N10"/>
    <mergeCell ref="C12:G12"/>
    <mergeCell ref="K1:N1"/>
    <mergeCell ref="A2:N2"/>
    <mergeCell ref="A13:B13"/>
    <mergeCell ref="A14:B14"/>
    <mergeCell ref="A11:B11"/>
    <mergeCell ref="C8:E8"/>
    <mergeCell ref="A9:B9"/>
    <mergeCell ref="C14:G14"/>
    <mergeCell ref="A12:B12"/>
    <mergeCell ref="B4:H4"/>
    <mergeCell ref="A17:B17"/>
  </mergeCells>
  <phoneticPr fontId="2"/>
  <pageMargins left="0.78740157480314965" right="0.19685039370078741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view="pageBreakPreview" zoomScale="115" zoomScaleNormal="100" zoomScaleSheetLayoutView="115" workbookViewId="0">
      <selection activeCell="I10" sqref="I10:N10"/>
    </sheetView>
  </sheetViews>
  <sheetFormatPr defaultRowHeight="13.5" x14ac:dyDescent="0.15"/>
  <cols>
    <col min="1" max="2" width="8.625" customWidth="1"/>
    <col min="3" max="3" width="9.375" customWidth="1"/>
    <col min="4" max="4" width="2.625" customWidth="1"/>
    <col min="5" max="5" width="9.375" customWidth="1"/>
    <col min="6" max="6" width="2.625" customWidth="1"/>
    <col min="7" max="7" width="9.375" customWidth="1"/>
    <col min="8" max="8" width="2.875" customWidth="1"/>
    <col min="9" max="9" width="9.375" customWidth="1"/>
    <col min="10" max="10" width="2.875" customWidth="1"/>
    <col min="11" max="11" width="9.25" customWidth="1"/>
    <col min="12" max="12" width="2.625" customWidth="1"/>
    <col min="13" max="13" width="12.125" customWidth="1"/>
    <col min="14" max="14" width="3.625" customWidth="1"/>
  </cols>
  <sheetData>
    <row r="1" spans="1:14" s="3" customFormat="1" ht="18.75" customHeight="1" x14ac:dyDescent="0.15">
      <c r="A1" s="45" t="s">
        <v>59</v>
      </c>
      <c r="B1" s="45"/>
      <c r="C1" s="45"/>
      <c r="D1" s="45"/>
      <c r="E1" s="45"/>
      <c r="F1" s="45"/>
      <c r="G1" s="45"/>
      <c r="H1" s="45"/>
      <c r="I1" s="322" t="s">
        <v>99</v>
      </c>
      <c r="J1" s="322"/>
      <c r="K1" s="437" t="str">
        <f>'[1]（別紙①）食事注文書'!$O$1</f>
        <v>５月　　28日</v>
      </c>
      <c r="L1" s="437"/>
      <c r="M1" s="437"/>
      <c r="N1" s="437"/>
    </row>
    <row r="2" spans="1:14" s="1" customFormat="1" ht="30" customHeight="1" x14ac:dyDescent="0.15">
      <c r="A2" s="329" t="s">
        <v>37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</row>
    <row r="3" spans="1:14" s="1" customFormat="1" ht="7.5" customHeight="1" x14ac:dyDescent="0.15">
      <c r="A3" s="42"/>
      <c r="B3" s="42"/>
      <c r="C3" s="42"/>
      <c r="D3" s="42"/>
      <c r="E3" s="42"/>
      <c r="F3" s="42"/>
      <c r="G3" s="42"/>
      <c r="H3" s="42"/>
      <c r="I3" s="42"/>
      <c r="J3" s="42"/>
      <c r="K3" s="56"/>
      <c r="L3" s="56"/>
      <c r="M3" s="56"/>
      <c r="N3" s="56"/>
    </row>
    <row r="4" spans="1:14" s="3" customFormat="1" ht="30" customHeight="1" x14ac:dyDescent="0.15">
      <c r="A4" s="184" t="s">
        <v>31</v>
      </c>
      <c r="B4" s="492" t="str">
        <f>'[1]（別紙①）食事注文書'!$D$3</f>
        <v>南市立但馬小学校</v>
      </c>
      <c r="C4" s="493"/>
      <c r="D4" s="493"/>
      <c r="E4" s="493"/>
      <c r="F4" s="493"/>
      <c r="G4" s="493"/>
      <c r="H4" s="494"/>
      <c r="I4" s="112"/>
      <c r="J4" s="375" t="s">
        <v>47</v>
      </c>
      <c r="K4" s="376"/>
      <c r="L4" s="440" t="str">
        <f>'[1]（別紙①）食事注文書'!$P$4</f>
        <v>南　太郎</v>
      </c>
      <c r="M4" s="440"/>
      <c r="N4" s="441"/>
    </row>
    <row r="5" spans="1:14" s="3" customFormat="1" ht="30" customHeight="1" x14ac:dyDescent="0.15">
      <c r="A5" s="46"/>
      <c r="B5" s="46"/>
      <c r="C5" s="46"/>
      <c r="D5" s="46"/>
      <c r="E5" s="46"/>
      <c r="F5" s="46"/>
      <c r="G5" s="46"/>
      <c r="H5" s="46"/>
      <c r="I5" s="46"/>
      <c r="J5" s="45"/>
      <c r="K5" s="46"/>
      <c r="L5" s="46"/>
      <c r="M5" s="46"/>
      <c r="N5" s="46"/>
    </row>
    <row r="6" spans="1:14" s="1" customFormat="1" ht="9" customHeight="1" thickBot="1" x14ac:dyDescent="0.2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 s="1" customFormat="1" ht="37.5" customHeight="1" x14ac:dyDescent="0.15">
      <c r="A7" s="48"/>
      <c r="B7" s="186" t="s">
        <v>26</v>
      </c>
      <c r="C7" s="364" t="s">
        <v>38</v>
      </c>
      <c r="D7" s="365"/>
      <c r="E7" s="365"/>
      <c r="F7" s="366"/>
      <c r="G7" s="366"/>
      <c r="H7" s="367"/>
      <c r="I7" s="215" t="s">
        <v>33</v>
      </c>
      <c r="J7" s="360"/>
      <c r="K7" s="360"/>
      <c r="L7" s="360"/>
      <c r="M7" s="360"/>
      <c r="N7" s="216"/>
    </row>
    <row r="8" spans="1:14" s="1" customFormat="1" ht="67.5" customHeight="1" thickBot="1" x14ac:dyDescent="0.2">
      <c r="A8" s="371" t="s">
        <v>27</v>
      </c>
      <c r="B8" s="372"/>
      <c r="C8" s="334" t="s">
        <v>182</v>
      </c>
      <c r="D8" s="335"/>
      <c r="E8" s="335"/>
      <c r="F8" s="368" t="s">
        <v>183</v>
      </c>
      <c r="G8" s="368"/>
      <c r="H8" s="369"/>
      <c r="I8" s="219"/>
      <c r="J8" s="361"/>
      <c r="K8" s="361"/>
      <c r="L8" s="361"/>
      <c r="M8" s="361"/>
      <c r="N8" s="220"/>
    </row>
    <row r="9" spans="1:14" s="1" customFormat="1" ht="45" customHeight="1" x14ac:dyDescent="0.15">
      <c r="A9" s="336" t="s">
        <v>49</v>
      </c>
      <c r="B9" s="337"/>
      <c r="C9" s="495">
        <v>31</v>
      </c>
      <c r="D9" s="496"/>
      <c r="E9" s="496"/>
      <c r="F9" s="496"/>
      <c r="G9" s="496"/>
      <c r="H9" s="108" t="s">
        <v>100</v>
      </c>
      <c r="I9" s="362"/>
      <c r="J9" s="225"/>
      <c r="K9" s="225"/>
      <c r="L9" s="225"/>
      <c r="M9" s="225"/>
      <c r="N9" s="363"/>
    </row>
    <row r="10" spans="1:14" s="1" customFormat="1" ht="45" customHeight="1" x14ac:dyDescent="0.15">
      <c r="A10" s="330" t="s">
        <v>50</v>
      </c>
      <c r="B10" s="331"/>
      <c r="C10" s="497">
        <v>32</v>
      </c>
      <c r="D10" s="498"/>
      <c r="E10" s="498"/>
      <c r="F10" s="498"/>
      <c r="G10" s="498"/>
      <c r="H10" s="109" t="s">
        <v>100</v>
      </c>
      <c r="I10" s="324"/>
      <c r="J10" s="325"/>
      <c r="K10" s="325"/>
      <c r="L10" s="325"/>
      <c r="M10" s="325"/>
      <c r="N10" s="326"/>
    </row>
    <row r="11" spans="1:14" s="1" customFormat="1" ht="45" customHeight="1" x14ac:dyDescent="0.15">
      <c r="A11" s="330" t="s">
        <v>51</v>
      </c>
      <c r="B11" s="331"/>
      <c r="C11" s="497">
        <v>33</v>
      </c>
      <c r="D11" s="498"/>
      <c r="E11" s="498"/>
      <c r="F11" s="498"/>
      <c r="G11" s="498"/>
      <c r="H11" s="109" t="s">
        <v>100</v>
      </c>
      <c r="I11" s="324"/>
      <c r="J11" s="325"/>
      <c r="K11" s="325"/>
      <c r="L11" s="325"/>
      <c r="M11" s="325"/>
      <c r="N11" s="326"/>
    </row>
    <row r="12" spans="1:14" s="1" customFormat="1" ht="45" customHeight="1" x14ac:dyDescent="0.15">
      <c r="A12" s="330" t="s">
        <v>52</v>
      </c>
      <c r="B12" s="331"/>
      <c r="C12" s="327"/>
      <c r="D12" s="328"/>
      <c r="E12" s="328"/>
      <c r="F12" s="328"/>
      <c r="G12" s="328"/>
      <c r="H12" s="109" t="s">
        <v>100</v>
      </c>
      <c r="I12" s="324"/>
      <c r="J12" s="325"/>
      <c r="K12" s="325"/>
      <c r="L12" s="325"/>
      <c r="M12" s="325"/>
      <c r="N12" s="326"/>
    </row>
    <row r="13" spans="1:14" s="1" customFormat="1" ht="45" customHeight="1" x14ac:dyDescent="0.15">
      <c r="A13" s="330" t="s">
        <v>53</v>
      </c>
      <c r="B13" s="331"/>
      <c r="C13" s="327"/>
      <c r="D13" s="328"/>
      <c r="E13" s="328"/>
      <c r="F13" s="328"/>
      <c r="G13" s="328"/>
      <c r="H13" s="109" t="s">
        <v>100</v>
      </c>
      <c r="I13" s="324"/>
      <c r="J13" s="325"/>
      <c r="K13" s="325"/>
      <c r="L13" s="325"/>
      <c r="M13" s="325"/>
      <c r="N13" s="326"/>
    </row>
    <row r="14" spans="1:14" s="1" customFormat="1" ht="45" customHeight="1" thickBot="1" x14ac:dyDescent="0.2">
      <c r="A14" s="332" t="s">
        <v>54</v>
      </c>
      <c r="B14" s="333"/>
      <c r="C14" s="338"/>
      <c r="D14" s="339"/>
      <c r="E14" s="339"/>
      <c r="F14" s="339"/>
      <c r="G14" s="339"/>
      <c r="H14" s="110" t="s">
        <v>100</v>
      </c>
      <c r="I14" s="370"/>
      <c r="J14" s="368"/>
      <c r="K14" s="368"/>
      <c r="L14" s="368"/>
      <c r="M14" s="368"/>
      <c r="N14" s="369"/>
    </row>
    <row r="15" spans="1:14" s="1" customFormat="1" ht="45" customHeight="1" thickBot="1" x14ac:dyDescent="0.2">
      <c r="A15" s="357" t="s">
        <v>55</v>
      </c>
      <c r="B15" s="351"/>
      <c r="C15" s="499">
        <v>96</v>
      </c>
      <c r="D15" s="500"/>
      <c r="E15" s="500"/>
      <c r="F15" s="500"/>
      <c r="G15" s="500"/>
      <c r="H15" s="110" t="s">
        <v>100</v>
      </c>
      <c r="I15" s="343"/>
      <c r="J15" s="352"/>
      <c r="K15" s="352"/>
      <c r="L15" s="352"/>
      <c r="M15" s="352"/>
      <c r="N15" s="344"/>
    </row>
    <row r="16" spans="1:14" s="1" customFormat="1" ht="7.5" customHeight="1" thickBot="1" x14ac:dyDescent="0.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20" s="1" customFormat="1" ht="37.5" customHeight="1" thickBot="1" x14ac:dyDescent="0.2">
      <c r="A17" s="343" t="s">
        <v>39</v>
      </c>
      <c r="B17" s="344"/>
      <c r="C17" s="348"/>
      <c r="D17" s="349"/>
      <c r="E17" s="349"/>
      <c r="F17" s="349"/>
      <c r="G17" s="349"/>
      <c r="H17" s="111" t="s">
        <v>100</v>
      </c>
      <c r="I17" s="56"/>
      <c r="J17" s="42"/>
      <c r="K17" s="42"/>
      <c r="L17" s="42"/>
      <c r="M17" s="42"/>
      <c r="N17" s="42"/>
    </row>
    <row r="18" spans="1:20" s="1" customFormat="1" ht="27.75" customHeight="1" x14ac:dyDescent="0.15">
      <c r="A18" s="53"/>
      <c r="B18" s="53"/>
      <c r="C18" s="54"/>
      <c r="D18" s="54"/>
      <c r="E18" s="54"/>
      <c r="F18" s="54"/>
      <c r="G18" s="54"/>
      <c r="H18" s="54"/>
      <c r="I18" s="279" t="str">
        <f>IF(C15=K21,"","！生活棟布団用シーツの合計と内訳合計が違います")</f>
        <v/>
      </c>
      <c r="J18" s="279"/>
      <c r="K18" s="279"/>
      <c r="L18" s="279"/>
      <c r="M18" s="279"/>
      <c r="N18" s="279"/>
    </row>
    <row r="19" spans="1:20" s="1" customFormat="1" ht="7.5" customHeight="1" thickBot="1" x14ac:dyDescent="0.2">
      <c r="A19" s="187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20" s="1" customFormat="1" ht="21" customHeight="1" thickBot="1" x14ac:dyDescent="0.2">
      <c r="A20" s="343" t="s">
        <v>42</v>
      </c>
      <c r="B20" s="344"/>
      <c r="C20" s="343" t="s">
        <v>43</v>
      </c>
      <c r="D20" s="350"/>
      <c r="E20" s="351" t="s">
        <v>44</v>
      </c>
      <c r="F20" s="350"/>
      <c r="G20" s="351" t="s">
        <v>45</v>
      </c>
      <c r="H20" s="350"/>
      <c r="I20" s="351" t="s">
        <v>62</v>
      </c>
      <c r="J20" s="344"/>
      <c r="K20" s="343" t="s">
        <v>46</v>
      </c>
      <c r="L20" s="344"/>
      <c r="M20" s="352" t="s">
        <v>32</v>
      </c>
      <c r="N20" s="344"/>
    </row>
    <row r="21" spans="1:20" s="1" customFormat="1" ht="37.5" customHeight="1" thickBot="1" x14ac:dyDescent="0.2">
      <c r="A21" s="343" t="s">
        <v>40</v>
      </c>
      <c r="B21" s="344"/>
      <c r="C21" s="501">
        <v>87</v>
      </c>
      <c r="D21" s="114" t="s">
        <v>13</v>
      </c>
      <c r="E21" s="502">
        <v>6</v>
      </c>
      <c r="F21" s="114" t="s">
        <v>13</v>
      </c>
      <c r="G21" s="502">
        <v>3</v>
      </c>
      <c r="H21" s="114" t="s">
        <v>13</v>
      </c>
      <c r="I21" s="115"/>
      <c r="J21" s="162" t="s">
        <v>13</v>
      </c>
      <c r="K21" s="503">
        <v>96</v>
      </c>
      <c r="L21" s="89" t="s">
        <v>13</v>
      </c>
      <c r="M21" s="353"/>
      <c r="N21" s="354"/>
      <c r="O21" s="345" t="str">
        <f>IF(I18=Q24,"","！生活棟布団用シーツの合計と内訳合計が違います")</f>
        <v/>
      </c>
      <c r="P21" s="280"/>
      <c r="Q21" s="280"/>
      <c r="R21" s="280"/>
      <c r="S21" s="280"/>
      <c r="T21" s="280"/>
    </row>
    <row r="22" spans="1:20" s="1" customFormat="1" ht="37.5" customHeight="1" thickBot="1" x14ac:dyDescent="0.2">
      <c r="A22" s="357" t="s">
        <v>41</v>
      </c>
      <c r="B22" s="358"/>
      <c r="C22" s="113"/>
      <c r="D22" s="114" t="s">
        <v>13</v>
      </c>
      <c r="E22" s="115"/>
      <c r="F22" s="114" t="s">
        <v>13</v>
      </c>
      <c r="G22" s="115"/>
      <c r="H22" s="114" t="s">
        <v>13</v>
      </c>
      <c r="I22" s="113"/>
      <c r="J22" s="163" t="s">
        <v>13</v>
      </c>
      <c r="K22" s="116">
        <f>SUM(C22,E22,G22,I22)</f>
        <v>0</v>
      </c>
      <c r="L22" s="89" t="s">
        <v>13</v>
      </c>
      <c r="M22" s="353"/>
      <c r="N22" s="354"/>
    </row>
    <row r="23" spans="1:20" s="1" customFormat="1" ht="27" customHeight="1" x14ac:dyDescent="0.15">
      <c r="A23" s="42"/>
      <c r="B23" s="42"/>
      <c r="C23" s="42"/>
      <c r="D23" s="42"/>
      <c r="E23" s="42"/>
      <c r="F23" s="42"/>
      <c r="G23" s="42"/>
      <c r="H23" s="42"/>
      <c r="I23" s="323"/>
      <c r="J23" s="323"/>
      <c r="K23" s="323"/>
      <c r="L23" s="323"/>
      <c r="M23" s="323"/>
      <c r="N23" s="323"/>
    </row>
    <row r="24" spans="1:20" s="1" customFormat="1" ht="26.25" customHeight="1" x14ac:dyDescent="0.15">
      <c r="A24" s="355" t="s">
        <v>61</v>
      </c>
      <c r="B24" s="356"/>
      <c r="C24" s="356"/>
      <c r="D24" s="356"/>
      <c r="E24" s="356"/>
      <c r="F24" s="356"/>
      <c r="G24" s="356"/>
      <c r="H24" s="356"/>
      <c r="I24" s="356"/>
      <c r="J24" s="356"/>
      <c r="K24" s="356"/>
      <c r="L24" s="356"/>
      <c r="M24" s="356"/>
      <c r="N24" s="356"/>
    </row>
    <row r="25" spans="1:20" s="1" customFormat="1" ht="26.25" customHeight="1" x14ac:dyDescent="0.15">
      <c r="A25" s="355" t="s">
        <v>132</v>
      </c>
      <c r="B25" s="356"/>
      <c r="C25" s="356"/>
      <c r="D25" s="356"/>
      <c r="E25" s="356"/>
      <c r="F25" s="356"/>
      <c r="G25" s="356"/>
      <c r="H25" s="356"/>
      <c r="I25" s="356"/>
      <c r="J25" s="356"/>
      <c r="K25" s="356"/>
      <c r="L25" s="356"/>
      <c r="M25" s="356"/>
      <c r="N25" s="356"/>
    </row>
    <row r="26" spans="1:20" s="1" customFormat="1" ht="20.25" customHeight="1" x14ac:dyDescent="0.15">
      <c r="A26" s="268" t="s">
        <v>184</v>
      </c>
      <c r="B26" s="269"/>
      <c r="C26" s="269"/>
      <c r="D26" s="269"/>
      <c r="E26" s="269"/>
      <c r="F26" s="269"/>
      <c r="G26" s="269"/>
      <c r="H26" s="269"/>
      <c r="I26" s="269"/>
      <c r="J26" s="269"/>
      <c r="K26" s="269"/>
      <c r="L26" s="269"/>
      <c r="M26" s="269"/>
      <c r="N26" s="269"/>
    </row>
    <row r="27" spans="1:20" s="1" customFormat="1" ht="14.25" x14ac:dyDescent="0.15"/>
    <row r="28" spans="1:20" s="1" customFormat="1" ht="14.25" x14ac:dyDescent="0.15"/>
    <row r="29" spans="1:20" s="1" customFormat="1" ht="14.25" x14ac:dyDescent="0.15"/>
    <row r="30" spans="1:20" s="1" customFormat="1" ht="14.25" x14ac:dyDescent="0.15"/>
    <row r="31" spans="1:20" s="1" customFormat="1" ht="14.25" x14ac:dyDescent="0.15"/>
    <row r="32" spans="1:20" s="1" customFormat="1" ht="14.25" x14ac:dyDescent="0.15"/>
  </sheetData>
  <mergeCells count="51">
    <mergeCell ref="A24:N24"/>
    <mergeCell ref="A25:N25"/>
    <mergeCell ref="A26:N26"/>
    <mergeCell ref="A21:B21"/>
    <mergeCell ref="M21:N21"/>
    <mergeCell ref="O21:T21"/>
    <mergeCell ref="A22:B22"/>
    <mergeCell ref="M22:N22"/>
    <mergeCell ref="I23:N23"/>
    <mergeCell ref="A17:B17"/>
    <mergeCell ref="C17:G17"/>
    <mergeCell ref="I18:N18"/>
    <mergeCell ref="A20:B20"/>
    <mergeCell ref="C20:D20"/>
    <mergeCell ref="E20:F20"/>
    <mergeCell ref="G20:H20"/>
    <mergeCell ref="I20:J20"/>
    <mergeCell ref="K20:L20"/>
    <mergeCell ref="M20:N20"/>
    <mergeCell ref="A14:B14"/>
    <mergeCell ref="C14:G14"/>
    <mergeCell ref="I14:N14"/>
    <mergeCell ref="A15:B15"/>
    <mergeCell ref="C15:G15"/>
    <mergeCell ref="I15:N15"/>
    <mergeCell ref="A12:B12"/>
    <mergeCell ref="C12:G12"/>
    <mergeCell ref="I12:N12"/>
    <mergeCell ref="A13:B13"/>
    <mergeCell ref="C13:G13"/>
    <mergeCell ref="I13:N13"/>
    <mergeCell ref="A10:B10"/>
    <mergeCell ref="C10:G10"/>
    <mergeCell ref="I10:N10"/>
    <mergeCell ref="A11:B11"/>
    <mergeCell ref="C11:G11"/>
    <mergeCell ref="I11:N11"/>
    <mergeCell ref="C7:H7"/>
    <mergeCell ref="I7:N8"/>
    <mergeCell ref="A8:B8"/>
    <mergeCell ref="C8:E8"/>
    <mergeCell ref="F8:H8"/>
    <mergeCell ref="A9:B9"/>
    <mergeCell ref="C9:G9"/>
    <mergeCell ref="I9:N9"/>
    <mergeCell ref="I1:J1"/>
    <mergeCell ref="K1:N1"/>
    <mergeCell ref="A2:N2"/>
    <mergeCell ref="B4:H4"/>
    <mergeCell ref="J4:K4"/>
    <mergeCell ref="L4:N4"/>
  </mergeCells>
  <phoneticPr fontId="2"/>
  <pageMargins left="0.78740157480314965" right="0.19685039370078741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7"/>
  <sheetViews>
    <sheetView view="pageBreakPreview" zoomScaleNormal="100" workbookViewId="0">
      <selection activeCell="A31" sqref="A31:N31"/>
    </sheetView>
  </sheetViews>
  <sheetFormatPr defaultColWidth="9" defaultRowHeight="13.5" x14ac:dyDescent="0.15"/>
  <cols>
    <col min="1" max="1" width="6.25" style="7" customWidth="1"/>
    <col min="2" max="3" width="7.125" style="7" customWidth="1"/>
    <col min="4" max="4" width="11.25" style="7" customWidth="1"/>
    <col min="5" max="5" width="16.25" style="7" customWidth="1"/>
    <col min="6" max="6" width="3.75" style="7" customWidth="1"/>
    <col min="7" max="7" width="3.5" style="7" customWidth="1"/>
    <col min="8" max="8" width="3.75" style="7" customWidth="1"/>
    <col min="9" max="9" width="3.5" style="7" customWidth="1"/>
    <col min="10" max="10" width="3.625" style="7" customWidth="1"/>
    <col min="11" max="13" width="3.5" style="7" customWidth="1"/>
    <col min="14" max="14" width="10.375" style="7" customWidth="1"/>
    <col min="15" max="16384" width="9" style="7"/>
  </cols>
  <sheetData>
    <row r="1" spans="1:14" ht="14.25" x14ac:dyDescent="0.15">
      <c r="A1" s="3" t="s">
        <v>60</v>
      </c>
    </row>
    <row r="2" spans="1:14" s="3" customFormat="1" ht="8.25" customHeight="1" x14ac:dyDescent="0.15">
      <c r="N2" s="39"/>
    </row>
    <row r="3" spans="1:14" ht="24" x14ac:dyDescent="0.15">
      <c r="A3" s="377" t="s">
        <v>48</v>
      </c>
      <c r="B3" s="377"/>
      <c r="C3" s="377"/>
      <c r="D3" s="377"/>
      <c r="E3" s="377"/>
      <c r="F3" s="377"/>
      <c r="G3" s="377"/>
      <c r="H3" s="129"/>
      <c r="I3" s="129"/>
    </row>
    <row r="4" spans="1:14" ht="18" customHeight="1" x14ac:dyDescent="0.15">
      <c r="A4" s="377"/>
      <c r="B4" s="377"/>
      <c r="C4" s="377"/>
      <c r="D4" s="377"/>
      <c r="E4" s="377"/>
      <c r="F4" s="377"/>
      <c r="G4" s="377"/>
      <c r="H4" s="129"/>
      <c r="I4" s="129"/>
      <c r="J4" s="90"/>
      <c r="K4" s="90"/>
      <c r="L4" s="90"/>
      <c r="M4" s="90"/>
      <c r="N4" s="38"/>
    </row>
    <row r="5" spans="1:14" ht="27" customHeight="1" x14ac:dyDescent="0.15">
      <c r="I5" s="386"/>
      <c r="J5" s="386"/>
      <c r="K5" s="132" t="s">
        <v>107</v>
      </c>
    </row>
    <row r="6" spans="1:14" s="3" customFormat="1" ht="27" customHeight="1" x14ac:dyDescent="0.15">
      <c r="A6" s="383" t="s">
        <v>31</v>
      </c>
      <c r="B6" s="384"/>
      <c r="C6" s="378">
        <f>'（別紙①）食事注文書'!$D$3</f>
        <v>0</v>
      </c>
      <c r="D6" s="378"/>
      <c r="E6" s="379"/>
      <c r="L6" s="387"/>
      <c r="M6" s="387"/>
      <c r="N6" s="3" t="s">
        <v>108</v>
      </c>
    </row>
    <row r="7" spans="1:14" s="3" customFormat="1" ht="20.25" customHeight="1" x14ac:dyDescent="0.15">
      <c r="A7" s="6"/>
      <c r="B7" s="6"/>
      <c r="C7" s="381"/>
      <c r="D7" s="381"/>
      <c r="E7" s="381"/>
      <c r="F7" s="117"/>
      <c r="I7" s="117"/>
      <c r="J7" s="390" t="s">
        <v>111</v>
      </c>
      <c r="K7" s="390"/>
      <c r="L7" s="388" t="s">
        <v>109</v>
      </c>
      <c r="M7" s="388"/>
      <c r="N7" s="130"/>
    </row>
    <row r="8" spans="1:14" s="3" customFormat="1" ht="27" customHeight="1" x14ac:dyDescent="0.15">
      <c r="A8" s="383" t="s">
        <v>68</v>
      </c>
      <c r="B8" s="384"/>
      <c r="C8" s="380">
        <f>'（別紙①）食事注文書'!$P$4</f>
        <v>0</v>
      </c>
      <c r="D8" s="381"/>
      <c r="E8" s="382"/>
      <c r="F8" s="6"/>
      <c r="G8" s="6"/>
      <c r="H8" s="6"/>
      <c r="I8" s="6"/>
      <c r="J8" s="390"/>
      <c r="K8" s="390"/>
      <c r="L8" s="388"/>
      <c r="M8" s="388"/>
    </row>
    <row r="9" spans="1:14" s="3" customFormat="1" ht="30" customHeight="1" x14ac:dyDescent="0.15">
      <c r="A9" s="6"/>
      <c r="B9" s="55"/>
      <c r="C9" s="389"/>
      <c r="D9" s="389"/>
      <c r="E9" s="389"/>
      <c r="F9" s="131" t="s">
        <v>28</v>
      </c>
      <c r="G9" s="385" t="s">
        <v>110</v>
      </c>
      <c r="H9" s="385"/>
      <c r="I9" s="385"/>
      <c r="J9" s="385"/>
      <c r="K9" s="385"/>
      <c r="L9" s="385"/>
      <c r="M9" s="385"/>
      <c r="N9" s="385"/>
    </row>
    <row r="10" spans="1:14" s="3" customFormat="1" ht="6.75" customHeight="1" x14ac:dyDescent="0.15">
      <c r="A10" s="6"/>
      <c r="B10" s="55"/>
      <c r="C10" s="6"/>
      <c r="D10" s="6"/>
      <c r="E10" s="6"/>
      <c r="F10" s="6"/>
      <c r="G10" s="6"/>
      <c r="H10" s="6"/>
      <c r="I10" s="50"/>
      <c r="J10" s="50"/>
      <c r="K10" s="50"/>
      <c r="L10" s="50"/>
      <c r="M10" s="50"/>
      <c r="N10" s="51"/>
    </row>
    <row r="11" spans="1:14" ht="6.75" customHeight="1" thickBot="1" x14ac:dyDescent="0.2"/>
    <row r="12" spans="1:14" s="39" customFormat="1" ht="24.95" customHeight="1" thickBot="1" x14ac:dyDescent="0.2">
      <c r="A12" s="402" t="s">
        <v>19</v>
      </c>
      <c r="B12" s="403"/>
      <c r="C12" s="403"/>
      <c r="D12" s="40" t="s">
        <v>20</v>
      </c>
      <c r="E12" s="40" t="s">
        <v>21</v>
      </c>
      <c r="F12" s="399" t="s">
        <v>22</v>
      </c>
      <c r="G12" s="400"/>
      <c r="H12" s="400"/>
      <c r="I12" s="401"/>
      <c r="J12" s="399" t="s">
        <v>23</v>
      </c>
      <c r="K12" s="400"/>
      <c r="L12" s="400"/>
      <c r="M12" s="401"/>
      <c r="N12" s="41" t="s">
        <v>24</v>
      </c>
    </row>
    <row r="13" spans="1:14" s="3" customFormat="1" ht="30" customHeight="1" thickBot="1" x14ac:dyDescent="0.2">
      <c r="A13" s="404" t="s">
        <v>25</v>
      </c>
      <c r="B13" s="405"/>
      <c r="C13" s="406"/>
      <c r="D13" s="59" t="s">
        <v>18</v>
      </c>
      <c r="E13" s="60" t="s">
        <v>0</v>
      </c>
      <c r="F13" s="118" t="s">
        <v>103</v>
      </c>
      <c r="G13" s="127" t="s">
        <v>101</v>
      </c>
      <c r="H13" s="127" t="s">
        <v>104</v>
      </c>
      <c r="I13" s="100" t="s">
        <v>102</v>
      </c>
      <c r="J13" s="98" t="s">
        <v>105</v>
      </c>
      <c r="K13" s="128" t="s">
        <v>101</v>
      </c>
      <c r="L13" s="128" t="s">
        <v>106</v>
      </c>
      <c r="M13" s="99" t="s">
        <v>102</v>
      </c>
      <c r="N13" s="41" t="s">
        <v>28</v>
      </c>
    </row>
    <row r="14" spans="1:14" ht="30" customHeight="1" x14ac:dyDescent="0.15">
      <c r="A14" s="407"/>
      <c r="B14" s="408"/>
      <c r="C14" s="408"/>
      <c r="D14" s="57"/>
      <c r="E14" s="15"/>
      <c r="F14" s="119"/>
      <c r="G14" s="123" t="s">
        <v>101</v>
      </c>
      <c r="H14" s="123"/>
      <c r="I14" s="120" t="s">
        <v>102</v>
      </c>
      <c r="J14" s="119"/>
      <c r="K14" s="123" t="s">
        <v>101</v>
      </c>
      <c r="L14" s="123"/>
      <c r="M14" s="120" t="s">
        <v>102</v>
      </c>
      <c r="N14" s="58"/>
    </row>
    <row r="15" spans="1:14" ht="30" customHeight="1" x14ac:dyDescent="0.15">
      <c r="A15" s="391"/>
      <c r="B15" s="392"/>
      <c r="C15" s="392"/>
      <c r="D15" s="36"/>
      <c r="E15" s="19"/>
      <c r="F15" s="101"/>
      <c r="G15" s="124" t="s">
        <v>101</v>
      </c>
      <c r="H15" s="124"/>
      <c r="I15" s="102" t="s">
        <v>102</v>
      </c>
      <c r="J15" s="101"/>
      <c r="K15" s="124" t="s">
        <v>101</v>
      </c>
      <c r="L15" s="124"/>
      <c r="M15" s="102" t="s">
        <v>102</v>
      </c>
      <c r="N15" s="34"/>
    </row>
    <row r="16" spans="1:14" ht="30" customHeight="1" x14ac:dyDescent="0.15">
      <c r="A16" s="391"/>
      <c r="B16" s="392"/>
      <c r="C16" s="392"/>
      <c r="D16" s="36"/>
      <c r="E16" s="19"/>
      <c r="F16" s="101"/>
      <c r="G16" s="124" t="s">
        <v>101</v>
      </c>
      <c r="H16" s="124"/>
      <c r="I16" s="102" t="s">
        <v>102</v>
      </c>
      <c r="J16" s="101"/>
      <c r="K16" s="124" t="s">
        <v>101</v>
      </c>
      <c r="L16" s="124"/>
      <c r="M16" s="102" t="s">
        <v>102</v>
      </c>
      <c r="N16" s="34"/>
    </row>
    <row r="17" spans="1:14" ht="30" customHeight="1" x14ac:dyDescent="0.15">
      <c r="A17" s="391"/>
      <c r="B17" s="392"/>
      <c r="C17" s="392"/>
      <c r="D17" s="36"/>
      <c r="E17" s="19"/>
      <c r="F17" s="101"/>
      <c r="G17" s="124" t="s">
        <v>101</v>
      </c>
      <c r="H17" s="124"/>
      <c r="I17" s="102" t="s">
        <v>102</v>
      </c>
      <c r="J17" s="101"/>
      <c r="K17" s="124" t="s">
        <v>101</v>
      </c>
      <c r="L17" s="124"/>
      <c r="M17" s="102" t="s">
        <v>102</v>
      </c>
      <c r="N17" s="34"/>
    </row>
    <row r="18" spans="1:14" ht="30" customHeight="1" x14ac:dyDescent="0.15">
      <c r="A18" s="391"/>
      <c r="B18" s="392"/>
      <c r="C18" s="392"/>
      <c r="D18" s="36"/>
      <c r="E18" s="19"/>
      <c r="F18" s="101"/>
      <c r="G18" s="124" t="s">
        <v>101</v>
      </c>
      <c r="H18" s="124"/>
      <c r="I18" s="102" t="s">
        <v>102</v>
      </c>
      <c r="J18" s="101"/>
      <c r="K18" s="124" t="s">
        <v>101</v>
      </c>
      <c r="L18" s="124"/>
      <c r="M18" s="102" t="s">
        <v>102</v>
      </c>
      <c r="N18" s="34"/>
    </row>
    <row r="19" spans="1:14" ht="30" customHeight="1" x14ac:dyDescent="0.15">
      <c r="A19" s="391"/>
      <c r="B19" s="392"/>
      <c r="C19" s="392"/>
      <c r="D19" s="36"/>
      <c r="E19" s="19"/>
      <c r="F19" s="101"/>
      <c r="G19" s="124" t="s">
        <v>101</v>
      </c>
      <c r="H19" s="124"/>
      <c r="I19" s="102" t="s">
        <v>102</v>
      </c>
      <c r="J19" s="101"/>
      <c r="K19" s="124" t="s">
        <v>101</v>
      </c>
      <c r="L19" s="124"/>
      <c r="M19" s="102" t="s">
        <v>102</v>
      </c>
      <c r="N19" s="34"/>
    </row>
    <row r="20" spans="1:14" ht="30" customHeight="1" x14ac:dyDescent="0.15">
      <c r="A20" s="391"/>
      <c r="B20" s="392"/>
      <c r="C20" s="392"/>
      <c r="D20" s="36"/>
      <c r="E20" s="19"/>
      <c r="F20" s="101"/>
      <c r="G20" s="124" t="s">
        <v>101</v>
      </c>
      <c r="H20" s="124"/>
      <c r="I20" s="102" t="s">
        <v>102</v>
      </c>
      <c r="J20" s="101"/>
      <c r="K20" s="124" t="s">
        <v>101</v>
      </c>
      <c r="L20" s="124"/>
      <c r="M20" s="102" t="s">
        <v>102</v>
      </c>
      <c r="N20" s="34"/>
    </row>
    <row r="21" spans="1:14" ht="30" customHeight="1" x14ac:dyDescent="0.15">
      <c r="A21" s="391"/>
      <c r="B21" s="392"/>
      <c r="C21" s="392"/>
      <c r="D21" s="36"/>
      <c r="E21" s="19"/>
      <c r="F21" s="101"/>
      <c r="G21" s="124" t="s">
        <v>101</v>
      </c>
      <c r="H21" s="124"/>
      <c r="I21" s="102" t="s">
        <v>102</v>
      </c>
      <c r="J21" s="101"/>
      <c r="K21" s="124" t="s">
        <v>101</v>
      </c>
      <c r="L21" s="124"/>
      <c r="M21" s="102" t="s">
        <v>102</v>
      </c>
      <c r="N21" s="34"/>
    </row>
    <row r="22" spans="1:14" ht="30" customHeight="1" x14ac:dyDescent="0.15">
      <c r="A22" s="391"/>
      <c r="B22" s="392"/>
      <c r="C22" s="392"/>
      <c r="D22" s="36"/>
      <c r="E22" s="19"/>
      <c r="F22" s="101"/>
      <c r="G22" s="124" t="s">
        <v>101</v>
      </c>
      <c r="H22" s="124"/>
      <c r="I22" s="102" t="s">
        <v>102</v>
      </c>
      <c r="J22" s="101"/>
      <c r="K22" s="124" t="s">
        <v>101</v>
      </c>
      <c r="L22" s="124"/>
      <c r="M22" s="102" t="s">
        <v>102</v>
      </c>
      <c r="N22" s="34"/>
    </row>
    <row r="23" spans="1:14" ht="30" customHeight="1" x14ac:dyDescent="0.15">
      <c r="A23" s="391"/>
      <c r="B23" s="392"/>
      <c r="C23" s="392"/>
      <c r="D23" s="36"/>
      <c r="E23" s="19"/>
      <c r="F23" s="101"/>
      <c r="G23" s="124" t="s">
        <v>101</v>
      </c>
      <c r="H23" s="124"/>
      <c r="I23" s="102" t="s">
        <v>102</v>
      </c>
      <c r="J23" s="101"/>
      <c r="K23" s="124" t="s">
        <v>101</v>
      </c>
      <c r="L23" s="124"/>
      <c r="M23" s="102" t="s">
        <v>102</v>
      </c>
      <c r="N23" s="34"/>
    </row>
    <row r="24" spans="1:14" ht="30" customHeight="1" x14ac:dyDescent="0.15">
      <c r="A24" s="391"/>
      <c r="B24" s="392"/>
      <c r="C24" s="392"/>
      <c r="D24" s="36"/>
      <c r="E24" s="19"/>
      <c r="F24" s="101"/>
      <c r="G24" s="124" t="s">
        <v>101</v>
      </c>
      <c r="H24" s="124"/>
      <c r="I24" s="102" t="s">
        <v>102</v>
      </c>
      <c r="J24" s="101"/>
      <c r="K24" s="124" t="s">
        <v>101</v>
      </c>
      <c r="L24" s="124"/>
      <c r="M24" s="102" t="s">
        <v>102</v>
      </c>
      <c r="N24" s="34"/>
    </row>
    <row r="25" spans="1:14" ht="30" customHeight="1" x14ac:dyDescent="0.15">
      <c r="A25" s="396"/>
      <c r="B25" s="397"/>
      <c r="C25" s="398"/>
      <c r="D25" s="36"/>
      <c r="E25" s="19"/>
      <c r="F25" s="101"/>
      <c r="G25" s="124" t="s">
        <v>101</v>
      </c>
      <c r="H25" s="124"/>
      <c r="I25" s="102" t="s">
        <v>102</v>
      </c>
      <c r="J25" s="101"/>
      <c r="K25" s="124" t="s">
        <v>101</v>
      </c>
      <c r="L25" s="124"/>
      <c r="M25" s="102" t="s">
        <v>102</v>
      </c>
      <c r="N25" s="34"/>
    </row>
    <row r="26" spans="1:14" ht="30" customHeight="1" x14ac:dyDescent="0.15">
      <c r="A26" s="396"/>
      <c r="B26" s="397"/>
      <c r="C26" s="398"/>
      <c r="D26" s="36"/>
      <c r="E26" s="19"/>
      <c r="F26" s="101"/>
      <c r="G26" s="124" t="s">
        <v>101</v>
      </c>
      <c r="H26" s="124"/>
      <c r="I26" s="102" t="s">
        <v>102</v>
      </c>
      <c r="J26" s="101"/>
      <c r="K26" s="124" t="s">
        <v>101</v>
      </c>
      <c r="L26" s="124"/>
      <c r="M26" s="102" t="s">
        <v>102</v>
      </c>
      <c r="N26" s="34"/>
    </row>
    <row r="27" spans="1:14" ht="30" customHeight="1" x14ac:dyDescent="0.15">
      <c r="A27" s="391"/>
      <c r="B27" s="392"/>
      <c r="C27" s="392"/>
      <c r="D27" s="36"/>
      <c r="E27" s="19"/>
      <c r="F27" s="121"/>
      <c r="G27" s="125" t="s">
        <v>101</v>
      </c>
      <c r="H27" s="125"/>
      <c r="I27" s="122" t="s">
        <v>102</v>
      </c>
      <c r="J27" s="121"/>
      <c r="K27" s="125" t="s">
        <v>101</v>
      </c>
      <c r="L27" s="125"/>
      <c r="M27" s="122" t="s">
        <v>102</v>
      </c>
      <c r="N27" s="34"/>
    </row>
    <row r="28" spans="1:14" ht="30" customHeight="1" thickBot="1" x14ac:dyDescent="0.2">
      <c r="A28" s="394"/>
      <c r="B28" s="395"/>
      <c r="C28" s="395"/>
      <c r="D28" s="37"/>
      <c r="E28" s="22"/>
      <c r="F28" s="103"/>
      <c r="G28" s="126" t="s">
        <v>101</v>
      </c>
      <c r="H28" s="126"/>
      <c r="I28" s="104" t="s">
        <v>102</v>
      </c>
      <c r="J28" s="103"/>
      <c r="K28" s="126" t="s">
        <v>101</v>
      </c>
      <c r="L28" s="126"/>
      <c r="M28" s="104" t="s">
        <v>102</v>
      </c>
      <c r="N28" s="35"/>
    </row>
    <row r="29" spans="1:14" ht="6.75" customHeight="1" x14ac:dyDescent="0.15"/>
    <row r="30" spans="1:14" ht="18" customHeight="1" x14ac:dyDescent="0.15">
      <c r="A30" s="393" t="s">
        <v>133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</row>
    <row r="31" spans="1:14" ht="18" customHeight="1" x14ac:dyDescent="0.15">
      <c r="A31" s="393" t="s">
        <v>119</v>
      </c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</row>
    <row r="32" spans="1:14" ht="18" customHeight="1" x14ac:dyDescent="0.15">
      <c r="A32" s="393" t="s">
        <v>120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pans="1:14" ht="18" customHeight="1" x14ac:dyDescent="0.15">
      <c r="A33" s="393" t="s">
        <v>121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</row>
    <row r="34" spans="1:14" ht="18" customHeight="1" x14ac:dyDescent="0.15">
      <c r="A34" s="393" t="s">
        <v>122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</row>
    <row r="35" spans="1:14" ht="6.75" customHeight="1" x14ac:dyDescent="0.15"/>
    <row r="36" spans="1:14" ht="21" customHeight="1" x14ac:dyDescent="0.15">
      <c r="A36" s="300" t="s">
        <v>137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  <row r="37" spans="1:14" x14ac:dyDescent="0.15">
      <c r="E37" s="7" t="s">
        <v>56</v>
      </c>
    </row>
  </sheetData>
  <mergeCells count="37">
    <mergeCell ref="A17:C17"/>
    <mergeCell ref="A18:C18"/>
    <mergeCell ref="A19:C19"/>
    <mergeCell ref="A20:C20"/>
    <mergeCell ref="F12:I12"/>
    <mergeCell ref="A16:C16"/>
    <mergeCell ref="J12:M12"/>
    <mergeCell ref="A12:C12"/>
    <mergeCell ref="A13:C13"/>
    <mergeCell ref="A14:C14"/>
    <mergeCell ref="A15:C15"/>
    <mergeCell ref="A36:N36"/>
    <mergeCell ref="A27:C27"/>
    <mergeCell ref="A21:C21"/>
    <mergeCell ref="A33:N33"/>
    <mergeCell ref="A23:C23"/>
    <mergeCell ref="A22:C22"/>
    <mergeCell ref="A28:C28"/>
    <mergeCell ref="A31:N31"/>
    <mergeCell ref="A34:N34"/>
    <mergeCell ref="A30:N30"/>
    <mergeCell ref="A32:N32"/>
    <mergeCell ref="A24:C24"/>
    <mergeCell ref="A25:C25"/>
    <mergeCell ref="A26:C26"/>
    <mergeCell ref="G9:N9"/>
    <mergeCell ref="I5:J5"/>
    <mergeCell ref="L6:M6"/>
    <mergeCell ref="L7:M8"/>
    <mergeCell ref="C7:E7"/>
    <mergeCell ref="C9:E9"/>
    <mergeCell ref="J7:K8"/>
    <mergeCell ref="A3:G4"/>
    <mergeCell ref="C6:E6"/>
    <mergeCell ref="C8:E8"/>
    <mergeCell ref="A6:B6"/>
    <mergeCell ref="A8:B8"/>
  </mergeCells>
  <phoneticPr fontId="2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workbookViewId="0">
      <selection activeCell="J16" sqref="J16"/>
    </sheetView>
  </sheetViews>
  <sheetFormatPr defaultColWidth="9" defaultRowHeight="13.5" x14ac:dyDescent="0.15"/>
  <cols>
    <col min="1" max="1" width="6.25" style="7" customWidth="1"/>
    <col min="2" max="3" width="7.125" style="7" customWidth="1"/>
    <col min="4" max="4" width="11.25" style="7" customWidth="1"/>
    <col min="5" max="5" width="16.25" style="7" customWidth="1"/>
    <col min="6" max="6" width="3.75" style="7" customWidth="1"/>
    <col min="7" max="7" width="3.5" style="7" customWidth="1"/>
    <col min="8" max="8" width="3.75" style="7" customWidth="1"/>
    <col min="9" max="9" width="3.5" style="7" customWidth="1"/>
    <col min="10" max="10" width="3.625" style="7" customWidth="1"/>
    <col min="11" max="13" width="3.5" style="7" customWidth="1"/>
    <col min="14" max="14" width="10.375" style="7" customWidth="1"/>
    <col min="15" max="16384" width="9" style="7"/>
  </cols>
  <sheetData>
    <row r="1" spans="1:14" ht="14.25" x14ac:dyDescent="0.15">
      <c r="A1" s="3" t="s">
        <v>60</v>
      </c>
    </row>
    <row r="2" spans="1:14" s="3" customFormat="1" ht="8.25" customHeight="1" x14ac:dyDescent="0.15">
      <c r="N2" s="39"/>
    </row>
    <row r="3" spans="1:14" ht="24" x14ac:dyDescent="0.15">
      <c r="A3" s="377" t="s">
        <v>48</v>
      </c>
      <c r="B3" s="377"/>
      <c r="C3" s="377"/>
      <c r="D3" s="377"/>
      <c r="E3" s="377"/>
      <c r="F3" s="377"/>
      <c r="G3" s="377"/>
      <c r="H3" s="129"/>
      <c r="I3" s="129"/>
    </row>
    <row r="4" spans="1:14" ht="18" customHeight="1" x14ac:dyDescent="0.15">
      <c r="A4" s="377"/>
      <c r="B4" s="377"/>
      <c r="C4" s="377"/>
      <c r="D4" s="377"/>
      <c r="E4" s="377"/>
      <c r="F4" s="377"/>
      <c r="G4" s="377"/>
      <c r="H4" s="129"/>
      <c r="I4" s="129"/>
      <c r="J4" s="90"/>
      <c r="K4" s="90"/>
      <c r="L4" s="90"/>
      <c r="M4" s="90"/>
      <c r="N4" s="38"/>
    </row>
    <row r="5" spans="1:14" ht="27" customHeight="1" x14ac:dyDescent="0.15">
      <c r="I5" s="504" t="s">
        <v>185</v>
      </c>
      <c r="J5" s="504"/>
      <c r="K5" s="505" t="s">
        <v>107</v>
      </c>
      <c r="L5" s="506"/>
      <c r="M5" s="506"/>
    </row>
    <row r="6" spans="1:14" s="3" customFormat="1" ht="27" customHeight="1" x14ac:dyDescent="0.15">
      <c r="A6" s="383" t="s">
        <v>31</v>
      </c>
      <c r="B6" s="384"/>
      <c r="C6" s="507" t="str">
        <f>'[1]（別紙①）食事注文書'!$D$3</f>
        <v>南市立但馬小学校</v>
      </c>
      <c r="D6" s="507"/>
      <c r="E6" s="508"/>
      <c r="L6" s="509" t="s">
        <v>186</v>
      </c>
      <c r="M6" s="509"/>
      <c r="N6" s="3" t="s">
        <v>108</v>
      </c>
    </row>
    <row r="7" spans="1:14" s="3" customFormat="1" ht="20.25" customHeight="1" x14ac:dyDescent="0.15">
      <c r="A7" s="6"/>
      <c r="B7" s="6"/>
      <c r="C7" s="381"/>
      <c r="D7" s="381"/>
      <c r="E7" s="381"/>
      <c r="F7" s="193"/>
      <c r="I7" s="193"/>
      <c r="J7" s="390" t="s">
        <v>187</v>
      </c>
      <c r="K7" s="390"/>
      <c r="L7" s="388" t="s">
        <v>109</v>
      </c>
      <c r="M7" s="388"/>
      <c r="N7" s="192"/>
    </row>
    <row r="8" spans="1:14" s="3" customFormat="1" ht="27" customHeight="1" x14ac:dyDescent="0.15">
      <c r="A8" s="383" t="s">
        <v>68</v>
      </c>
      <c r="B8" s="384"/>
      <c r="C8" s="510" t="str">
        <f>'[1]（別紙①）食事注文書'!$P$4</f>
        <v>南　太郎</v>
      </c>
      <c r="D8" s="511"/>
      <c r="E8" s="512"/>
      <c r="F8" s="6"/>
      <c r="G8" s="6"/>
      <c r="H8" s="6"/>
      <c r="I8" s="6"/>
      <c r="J8" s="390"/>
      <c r="K8" s="390"/>
      <c r="L8" s="388"/>
      <c r="M8" s="388"/>
    </row>
    <row r="9" spans="1:14" s="3" customFormat="1" ht="30" customHeight="1" x14ac:dyDescent="0.15">
      <c r="A9" s="6"/>
      <c r="B9" s="55"/>
      <c r="C9" s="389"/>
      <c r="D9" s="389"/>
      <c r="E9" s="389"/>
      <c r="F9" s="131" t="s">
        <v>28</v>
      </c>
      <c r="G9" s="385" t="s">
        <v>110</v>
      </c>
      <c r="H9" s="385"/>
      <c r="I9" s="385"/>
      <c r="J9" s="385"/>
      <c r="K9" s="385"/>
      <c r="L9" s="385"/>
      <c r="M9" s="385"/>
      <c r="N9" s="385"/>
    </row>
    <row r="10" spans="1:14" s="3" customFormat="1" ht="6.75" customHeight="1" x14ac:dyDescent="0.15">
      <c r="A10" s="6"/>
      <c r="B10" s="55"/>
      <c r="C10" s="6"/>
      <c r="D10" s="6"/>
      <c r="E10" s="6"/>
      <c r="F10" s="6"/>
      <c r="G10" s="6"/>
      <c r="H10" s="6"/>
      <c r="I10" s="50"/>
      <c r="J10" s="50"/>
      <c r="K10" s="50"/>
      <c r="L10" s="50"/>
      <c r="M10" s="50"/>
      <c r="N10" s="51"/>
    </row>
    <row r="11" spans="1:14" ht="6.75" customHeight="1" thickBot="1" x14ac:dyDescent="0.2"/>
    <row r="12" spans="1:14" s="39" customFormat="1" ht="24.95" customHeight="1" thickBot="1" x14ac:dyDescent="0.2">
      <c r="A12" s="402" t="s">
        <v>19</v>
      </c>
      <c r="B12" s="403"/>
      <c r="C12" s="403"/>
      <c r="D12" s="189" t="s">
        <v>20</v>
      </c>
      <c r="E12" s="189" t="s">
        <v>21</v>
      </c>
      <c r="F12" s="399" t="s">
        <v>22</v>
      </c>
      <c r="G12" s="400"/>
      <c r="H12" s="400"/>
      <c r="I12" s="401"/>
      <c r="J12" s="399" t="s">
        <v>23</v>
      </c>
      <c r="K12" s="400"/>
      <c r="L12" s="400"/>
      <c r="M12" s="401"/>
      <c r="N12" s="41" t="s">
        <v>24</v>
      </c>
    </row>
    <row r="13" spans="1:14" s="3" customFormat="1" ht="30" customHeight="1" thickBot="1" x14ac:dyDescent="0.2">
      <c r="A13" s="404" t="s">
        <v>25</v>
      </c>
      <c r="B13" s="405"/>
      <c r="C13" s="406"/>
      <c r="D13" s="59" t="s">
        <v>18</v>
      </c>
      <c r="E13" s="60" t="s">
        <v>0</v>
      </c>
      <c r="F13" s="118" t="s">
        <v>103</v>
      </c>
      <c r="G13" s="127" t="s">
        <v>101</v>
      </c>
      <c r="H13" s="127" t="s">
        <v>104</v>
      </c>
      <c r="I13" s="181" t="s">
        <v>102</v>
      </c>
      <c r="J13" s="182" t="s">
        <v>105</v>
      </c>
      <c r="K13" s="128" t="s">
        <v>101</v>
      </c>
      <c r="L13" s="128" t="s">
        <v>106</v>
      </c>
      <c r="M13" s="183" t="s">
        <v>102</v>
      </c>
      <c r="N13" s="41" t="s">
        <v>28</v>
      </c>
    </row>
    <row r="14" spans="1:14" ht="30" customHeight="1" x14ac:dyDescent="0.15">
      <c r="A14" s="513" t="s">
        <v>188</v>
      </c>
      <c r="B14" s="514"/>
      <c r="C14" s="514"/>
      <c r="D14" s="515" t="s">
        <v>189</v>
      </c>
      <c r="E14" s="516" t="s">
        <v>190</v>
      </c>
      <c r="F14" s="517" t="s">
        <v>191</v>
      </c>
      <c r="G14" s="123" t="s">
        <v>101</v>
      </c>
      <c r="H14" s="518" t="s">
        <v>192</v>
      </c>
      <c r="I14" s="120" t="s">
        <v>102</v>
      </c>
      <c r="J14" s="517" t="s">
        <v>193</v>
      </c>
      <c r="K14" s="123" t="s">
        <v>101</v>
      </c>
      <c r="L14" s="518" t="s">
        <v>194</v>
      </c>
      <c r="M14" s="120" t="s">
        <v>102</v>
      </c>
      <c r="N14" s="58"/>
    </row>
    <row r="15" spans="1:14" ht="30" customHeight="1" x14ac:dyDescent="0.15">
      <c r="A15" s="391"/>
      <c r="B15" s="392"/>
      <c r="C15" s="392"/>
      <c r="D15" s="36"/>
      <c r="E15" s="188"/>
      <c r="F15" s="179"/>
      <c r="G15" s="124" t="s">
        <v>101</v>
      </c>
      <c r="H15" s="124"/>
      <c r="I15" s="178" t="s">
        <v>102</v>
      </c>
      <c r="J15" s="179"/>
      <c r="K15" s="124" t="s">
        <v>101</v>
      </c>
      <c r="L15" s="124"/>
      <c r="M15" s="178" t="s">
        <v>102</v>
      </c>
      <c r="N15" s="34"/>
    </row>
    <row r="16" spans="1:14" ht="30" customHeight="1" x14ac:dyDescent="0.15">
      <c r="A16" s="391"/>
      <c r="B16" s="392"/>
      <c r="C16" s="392"/>
      <c r="D16" s="36"/>
      <c r="E16" s="188"/>
      <c r="F16" s="179"/>
      <c r="G16" s="124" t="s">
        <v>101</v>
      </c>
      <c r="H16" s="124"/>
      <c r="I16" s="178" t="s">
        <v>102</v>
      </c>
      <c r="J16" s="179"/>
      <c r="K16" s="124" t="s">
        <v>101</v>
      </c>
      <c r="L16" s="124"/>
      <c r="M16" s="178" t="s">
        <v>102</v>
      </c>
      <c r="N16" s="34"/>
    </row>
    <row r="17" spans="1:14" ht="30" customHeight="1" x14ac:dyDescent="0.15">
      <c r="A17" s="391"/>
      <c r="B17" s="392"/>
      <c r="C17" s="392"/>
      <c r="D17" s="36"/>
      <c r="E17" s="188"/>
      <c r="F17" s="179"/>
      <c r="G17" s="124" t="s">
        <v>101</v>
      </c>
      <c r="H17" s="124"/>
      <c r="I17" s="178" t="s">
        <v>102</v>
      </c>
      <c r="J17" s="179"/>
      <c r="K17" s="124" t="s">
        <v>101</v>
      </c>
      <c r="L17" s="124"/>
      <c r="M17" s="178" t="s">
        <v>102</v>
      </c>
      <c r="N17" s="34"/>
    </row>
    <row r="18" spans="1:14" ht="30" customHeight="1" x14ac:dyDescent="0.15">
      <c r="A18" s="391"/>
      <c r="B18" s="392"/>
      <c r="C18" s="392"/>
      <c r="D18" s="36"/>
      <c r="E18" s="188"/>
      <c r="F18" s="179"/>
      <c r="G18" s="124" t="s">
        <v>101</v>
      </c>
      <c r="H18" s="124"/>
      <c r="I18" s="178" t="s">
        <v>102</v>
      </c>
      <c r="J18" s="179"/>
      <c r="K18" s="124" t="s">
        <v>101</v>
      </c>
      <c r="L18" s="124"/>
      <c r="M18" s="178" t="s">
        <v>102</v>
      </c>
      <c r="N18" s="34"/>
    </row>
    <row r="19" spans="1:14" ht="30" customHeight="1" x14ac:dyDescent="0.15">
      <c r="A19" s="391"/>
      <c r="B19" s="392"/>
      <c r="C19" s="392"/>
      <c r="D19" s="36"/>
      <c r="E19" s="188"/>
      <c r="F19" s="179"/>
      <c r="G19" s="124" t="s">
        <v>101</v>
      </c>
      <c r="H19" s="124"/>
      <c r="I19" s="178" t="s">
        <v>102</v>
      </c>
      <c r="J19" s="179"/>
      <c r="K19" s="124" t="s">
        <v>101</v>
      </c>
      <c r="L19" s="124"/>
      <c r="M19" s="178" t="s">
        <v>102</v>
      </c>
      <c r="N19" s="34"/>
    </row>
    <row r="20" spans="1:14" ht="30" customHeight="1" x14ac:dyDescent="0.15">
      <c r="A20" s="391"/>
      <c r="B20" s="392"/>
      <c r="C20" s="392"/>
      <c r="D20" s="36"/>
      <c r="E20" s="188"/>
      <c r="F20" s="179"/>
      <c r="G20" s="124" t="s">
        <v>101</v>
      </c>
      <c r="H20" s="124"/>
      <c r="I20" s="178" t="s">
        <v>102</v>
      </c>
      <c r="J20" s="179"/>
      <c r="K20" s="124" t="s">
        <v>101</v>
      </c>
      <c r="L20" s="124"/>
      <c r="M20" s="178" t="s">
        <v>102</v>
      </c>
      <c r="N20" s="34"/>
    </row>
    <row r="21" spans="1:14" ht="30" customHeight="1" x14ac:dyDescent="0.15">
      <c r="A21" s="391"/>
      <c r="B21" s="392"/>
      <c r="C21" s="392"/>
      <c r="D21" s="36"/>
      <c r="E21" s="188"/>
      <c r="F21" s="179"/>
      <c r="G21" s="124" t="s">
        <v>101</v>
      </c>
      <c r="H21" s="124"/>
      <c r="I21" s="178" t="s">
        <v>102</v>
      </c>
      <c r="J21" s="179"/>
      <c r="K21" s="124" t="s">
        <v>101</v>
      </c>
      <c r="L21" s="124"/>
      <c r="M21" s="178" t="s">
        <v>102</v>
      </c>
      <c r="N21" s="34"/>
    </row>
    <row r="22" spans="1:14" ht="30" customHeight="1" x14ac:dyDescent="0.15">
      <c r="A22" s="391"/>
      <c r="B22" s="392"/>
      <c r="C22" s="392"/>
      <c r="D22" s="36"/>
      <c r="E22" s="188"/>
      <c r="F22" s="179"/>
      <c r="G22" s="124" t="s">
        <v>101</v>
      </c>
      <c r="H22" s="124"/>
      <c r="I22" s="178" t="s">
        <v>102</v>
      </c>
      <c r="J22" s="179"/>
      <c r="K22" s="124" t="s">
        <v>101</v>
      </c>
      <c r="L22" s="124"/>
      <c r="M22" s="178" t="s">
        <v>102</v>
      </c>
      <c r="N22" s="34"/>
    </row>
    <row r="23" spans="1:14" ht="30" customHeight="1" x14ac:dyDescent="0.15">
      <c r="A23" s="391"/>
      <c r="B23" s="392"/>
      <c r="C23" s="392"/>
      <c r="D23" s="36"/>
      <c r="E23" s="188"/>
      <c r="F23" s="179"/>
      <c r="G23" s="124" t="s">
        <v>101</v>
      </c>
      <c r="H23" s="124"/>
      <c r="I23" s="178" t="s">
        <v>102</v>
      </c>
      <c r="J23" s="179"/>
      <c r="K23" s="124" t="s">
        <v>101</v>
      </c>
      <c r="L23" s="124"/>
      <c r="M23" s="178" t="s">
        <v>102</v>
      </c>
      <c r="N23" s="34"/>
    </row>
    <row r="24" spans="1:14" ht="30" customHeight="1" x14ac:dyDescent="0.15">
      <c r="A24" s="391"/>
      <c r="B24" s="392"/>
      <c r="C24" s="392"/>
      <c r="D24" s="36"/>
      <c r="E24" s="188"/>
      <c r="F24" s="179"/>
      <c r="G24" s="124" t="s">
        <v>101</v>
      </c>
      <c r="H24" s="124"/>
      <c r="I24" s="178" t="s">
        <v>102</v>
      </c>
      <c r="J24" s="179"/>
      <c r="K24" s="124" t="s">
        <v>101</v>
      </c>
      <c r="L24" s="124"/>
      <c r="M24" s="178" t="s">
        <v>102</v>
      </c>
      <c r="N24" s="34"/>
    </row>
    <row r="25" spans="1:14" ht="30" customHeight="1" x14ac:dyDescent="0.15">
      <c r="A25" s="396"/>
      <c r="B25" s="397"/>
      <c r="C25" s="398"/>
      <c r="D25" s="36"/>
      <c r="E25" s="188"/>
      <c r="F25" s="179"/>
      <c r="G25" s="124" t="s">
        <v>101</v>
      </c>
      <c r="H25" s="124"/>
      <c r="I25" s="178" t="s">
        <v>102</v>
      </c>
      <c r="J25" s="179"/>
      <c r="K25" s="124" t="s">
        <v>101</v>
      </c>
      <c r="L25" s="124"/>
      <c r="M25" s="178" t="s">
        <v>102</v>
      </c>
      <c r="N25" s="34"/>
    </row>
    <row r="26" spans="1:14" ht="30" customHeight="1" x14ac:dyDescent="0.15">
      <c r="A26" s="396"/>
      <c r="B26" s="397"/>
      <c r="C26" s="398"/>
      <c r="D26" s="36"/>
      <c r="E26" s="188"/>
      <c r="F26" s="179"/>
      <c r="G26" s="124" t="s">
        <v>101</v>
      </c>
      <c r="H26" s="124"/>
      <c r="I26" s="178" t="s">
        <v>102</v>
      </c>
      <c r="J26" s="179"/>
      <c r="K26" s="124" t="s">
        <v>101</v>
      </c>
      <c r="L26" s="124"/>
      <c r="M26" s="178" t="s">
        <v>102</v>
      </c>
      <c r="N26" s="34"/>
    </row>
    <row r="27" spans="1:14" ht="30" customHeight="1" x14ac:dyDescent="0.15">
      <c r="A27" s="391"/>
      <c r="B27" s="392"/>
      <c r="C27" s="392"/>
      <c r="D27" s="36"/>
      <c r="E27" s="188"/>
      <c r="F27" s="121"/>
      <c r="G27" s="125" t="s">
        <v>101</v>
      </c>
      <c r="H27" s="125"/>
      <c r="I27" s="122" t="s">
        <v>102</v>
      </c>
      <c r="J27" s="121"/>
      <c r="K27" s="125" t="s">
        <v>101</v>
      </c>
      <c r="L27" s="125"/>
      <c r="M27" s="122" t="s">
        <v>102</v>
      </c>
      <c r="N27" s="34"/>
    </row>
    <row r="28" spans="1:14" ht="30" customHeight="1" thickBot="1" x14ac:dyDescent="0.2">
      <c r="A28" s="394"/>
      <c r="B28" s="395"/>
      <c r="C28" s="395"/>
      <c r="D28" s="37"/>
      <c r="E28" s="190"/>
      <c r="F28" s="180"/>
      <c r="G28" s="126" t="s">
        <v>101</v>
      </c>
      <c r="H28" s="126"/>
      <c r="I28" s="177" t="s">
        <v>102</v>
      </c>
      <c r="J28" s="180"/>
      <c r="K28" s="126" t="s">
        <v>101</v>
      </c>
      <c r="L28" s="126"/>
      <c r="M28" s="177" t="s">
        <v>102</v>
      </c>
      <c r="N28" s="35"/>
    </row>
    <row r="29" spans="1:14" ht="6.75" customHeight="1" x14ac:dyDescent="0.15"/>
    <row r="30" spans="1:14" ht="18" customHeight="1" x14ac:dyDescent="0.15">
      <c r="A30" s="393" t="s">
        <v>195</v>
      </c>
      <c r="B30" s="393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</row>
    <row r="31" spans="1:14" ht="18" customHeight="1" x14ac:dyDescent="0.15">
      <c r="A31" s="393" t="s">
        <v>119</v>
      </c>
      <c r="B31" s="393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</row>
    <row r="32" spans="1:14" ht="18" customHeight="1" x14ac:dyDescent="0.15">
      <c r="A32" s="393" t="s">
        <v>120</v>
      </c>
      <c r="B32" s="393"/>
      <c r="C32" s="393"/>
      <c r="D32" s="393"/>
      <c r="E32" s="393"/>
      <c r="F32" s="393"/>
      <c r="G32" s="393"/>
      <c r="H32" s="393"/>
      <c r="I32" s="393"/>
      <c r="J32" s="393"/>
      <c r="K32" s="393"/>
      <c r="L32" s="393"/>
      <c r="M32" s="393"/>
      <c r="N32" s="393"/>
    </row>
    <row r="33" spans="1:14" ht="18" customHeight="1" x14ac:dyDescent="0.15">
      <c r="A33" s="393" t="s">
        <v>121</v>
      </c>
      <c r="B33" s="393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</row>
    <row r="34" spans="1:14" ht="18" customHeight="1" x14ac:dyDescent="0.15">
      <c r="A34" s="393" t="s">
        <v>122</v>
      </c>
      <c r="B34" s="393"/>
      <c r="C34" s="393"/>
      <c r="D34" s="393"/>
      <c r="E34" s="393"/>
      <c r="F34" s="393"/>
      <c r="G34" s="393"/>
      <c r="H34" s="393"/>
      <c r="I34" s="393"/>
      <c r="J34" s="393"/>
      <c r="K34" s="393"/>
      <c r="L34" s="393"/>
      <c r="M34" s="393"/>
      <c r="N34" s="393"/>
    </row>
    <row r="35" spans="1:14" ht="6.75" customHeight="1" x14ac:dyDescent="0.15"/>
    <row r="36" spans="1:14" ht="21" customHeight="1" x14ac:dyDescent="0.15">
      <c r="A36" s="300" t="s">
        <v>184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</row>
    <row r="37" spans="1:14" x14ac:dyDescent="0.15">
      <c r="E37" s="7" t="s">
        <v>56</v>
      </c>
    </row>
  </sheetData>
  <mergeCells count="37">
    <mergeCell ref="A33:N33"/>
    <mergeCell ref="A34:N34"/>
    <mergeCell ref="A36:N36"/>
    <mergeCell ref="A26:C26"/>
    <mergeCell ref="A27:C27"/>
    <mergeCell ref="A28:C28"/>
    <mergeCell ref="A30:N30"/>
    <mergeCell ref="A31:N31"/>
    <mergeCell ref="A32:N32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C9:E9"/>
    <mergeCell ref="G9:N9"/>
    <mergeCell ref="A12:C12"/>
    <mergeCell ref="F12:I12"/>
    <mergeCell ref="J12:M12"/>
    <mergeCell ref="A13:C13"/>
    <mergeCell ref="A3:G4"/>
    <mergeCell ref="I5:J5"/>
    <mergeCell ref="A6:B6"/>
    <mergeCell ref="C6:E6"/>
    <mergeCell ref="L6:M6"/>
    <mergeCell ref="C7:E7"/>
    <mergeCell ref="J7:K8"/>
    <mergeCell ref="L7:M8"/>
    <mergeCell ref="A8:B8"/>
    <mergeCell ref="C8:E8"/>
  </mergeCells>
  <phoneticPr fontId="2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（別紙①）食事注文書</vt:lpstr>
      <vt:lpstr>（別紙①）食事注文書 (記入例)</vt:lpstr>
      <vt:lpstr>（別紙②）活動材料注文書</vt:lpstr>
      <vt:lpstr>（別紙②）活動材料注文書 (記入例)</vt:lpstr>
      <vt:lpstr>（別紙③）シーツ使用申込書</vt:lpstr>
      <vt:lpstr>（別紙③）シーツ使用申込書 (記入例)</vt:lpstr>
      <vt:lpstr>（別紙④）備品等貸出カード</vt:lpstr>
      <vt:lpstr>（別紙④）備品等貸出カード (記入例)</vt:lpstr>
      <vt:lpstr>'（別紙①）食事注文書'!Print_Area</vt:lpstr>
      <vt:lpstr>'（別紙①）食事注文書 (記入例)'!Print_Area</vt:lpstr>
      <vt:lpstr>'（別紙②）活動材料注文書'!Print_Area</vt:lpstr>
      <vt:lpstr>'（別紙②）活動材料注文書 (記入例)'!Print_Area</vt:lpstr>
      <vt:lpstr>'（別紙③）シーツ使用申込書'!Print_Area</vt:lpstr>
      <vt:lpstr>'（別紙③）シーツ使用申込書 (記入例)'!Print_Area</vt:lpstr>
      <vt:lpstr>'（別紙④）備品等貸出カード'!Print_Area</vt:lpstr>
      <vt:lpstr>'（別紙④）備品等貸出カード (記入例)'!Print_Area</vt:lpstr>
    </vt:vector>
  </TitlesOfParts>
  <Company>南但馬自然学校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minamitajima</dc:creator>
  <cp:lastModifiedBy>兵庫県</cp:lastModifiedBy>
  <cp:lastPrinted>2024-03-05T03:55:53Z</cp:lastPrinted>
  <dcterms:created xsi:type="dcterms:W3CDTF">2006-02-08T02:33:04Z</dcterms:created>
  <dcterms:modified xsi:type="dcterms:W3CDTF">2024-04-18T05:34:17Z</dcterms:modified>
</cp:coreProperties>
</file>